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firstSheet="22" activeTab="27"/>
  </bookViews>
  <sheets>
    <sheet name="4кл Русский язык" sheetId="2" r:id="rId1"/>
    <sheet name="4кл Математика" sheetId="1" r:id="rId2"/>
    <sheet name="4кл Окружающий мир" sheetId="3" r:id="rId3"/>
    <sheet name="5кл Русский язык" sheetId="4" r:id="rId4"/>
    <sheet name="5кл Математика" sheetId="5" r:id="rId5"/>
    <sheet name="5кл История" sheetId="6" r:id="rId6"/>
    <sheet name="5кл Биология" sheetId="7" r:id="rId7"/>
    <sheet name="6кл Русский язык" sheetId="8" r:id="rId8"/>
    <sheet name="6кл Математика" sheetId="9" r:id="rId9"/>
    <sheet name="6кл История" sheetId="10" r:id="rId10"/>
    <sheet name="6кл Биология" sheetId="11" r:id="rId11"/>
    <sheet name="6кл Обществознание" sheetId="12" r:id="rId12"/>
    <sheet name="6кл География" sheetId="13" r:id="rId13"/>
    <sheet name="7кл Русский язык" sheetId="14" r:id="rId14"/>
    <sheet name="7кл Математика" sheetId="15" r:id="rId15"/>
    <sheet name="7кл История" sheetId="16" r:id="rId16"/>
    <sheet name="7кл Биология" sheetId="17" r:id="rId17"/>
    <sheet name="7кл Английский язык" sheetId="27" r:id="rId18"/>
    <sheet name="7кл Обществознание" sheetId="18" r:id="rId19"/>
    <sheet name="7кл География" sheetId="19" r:id="rId20"/>
    <sheet name="7кл Физика" sheetId="20" r:id="rId21"/>
    <sheet name="10кл География" sheetId="28" r:id="rId22"/>
    <sheet name="11кл Английский язык" sheetId="21" r:id="rId23"/>
    <sheet name="11кл Биология" sheetId="22" r:id="rId24"/>
    <sheet name="11кл География" sheetId="23" r:id="rId25"/>
    <sheet name="11кл Химия" sheetId="24" r:id="rId26"/>
    <sheet name="11кл Физика" sheetId="25" r:id="rId27"/>
    <sheet name="11кл История" sheetId="26" r:id="rId28"/>
  </sheets>
  <definedNames>
    <definedName name="_xlnm._FilterDatabase" localSheetId="21" hidden="1">'10кл География'!$B$7:$M$7</definedName>
    <definedName name="_xlnm._FilterDatabase" localSheetId="22" hidden="1">'11кл Английский язык'!$B$7:$M$7</definedName>
    <definedName name="_xlnm._FilterDatabase" localSheetId="23" hidden="1">'11кл Биология'!$B$7:$M$7</definedName>
    <definedName name="_xlnm._FilterDatabase" localSheetId="24" hidden="1">'11кл География'!$B$7:$M$7</definedName>
    <definedName name="_xlnm._FilterDatabase" localSheetId="27" hidden="1">'11кл История'!$B$7:$M$7</definedName>
    <definedName name="_xlnm._FilterDatabase" localSheetId="26" hidden="1">'11кл Физика'!$B$7:$M$7</definedName>
    <definedName name="_xlnm._FilterDatabase" localSheetId="25" hidden="1">'11кл Химия'!$B$7:$M$7</definedName>
    <definedName name="_xlnm._FilterDatabase" localSheetId="1" hidden="1">'4кл Математика'!$B$7:$M$7</definedName>
    <definedName name="_xlnm._FilterDatabase" localSheetId="2" hidden="1">'4кл Окружающий мир'!$B$7:$M$7</definedName>
    <definedName name="_xlnm._FilterDatabase" localSheetId="0" hidden="1">'4кл Русский язык'!$B$7:$M$7</definedName>
    <definedName name="_xlnm._FilterDatabase" localSheetId="6" hidden="1">'5кл Биология'!$B$7:$M$7</definedName>
    <definedName name="_xlnm._FilterDatabase" localSheetId="5" hidden="1">'5кл История'!$B$7:$M$7</definedName>
    <definedName name="_xlnm._FilterDatabase" localSheetId="4" hidden="1">'5кл Математика'!$B$7:$M$7</definedName>
    <definedName name="_xlnm._FilterDatabase" localSheetId="3" hidden="1">'5кл Русский язык'!$B$7:$M$7</definedName>
    <definedName name="_xlnm._FilterDatabase" localSheetId="10" hidden="1">'6кл Биология'!$B$7:$M$7</definedName>
    <definedName name="_xlnm._FilterDatabase" localSheetId="12" hidden="1">'6кл География'!$B$7:$M$7</definedName>
    <definedName name="_xlnm._FilterDatabase" localSheetId="9" hidden="1">'6кл История'!$B$7:$M$7</definedName>
    <definedName name="_xlnm._FilterDatabase" localSheetId="8" hidden="1">'6кл Математика'!$B$7:$M$7</definedName>
    <definedName name="_xlnm._FilterDatabase" localSheetId="11" hidden="1">'6кл Обществознание'!$B$7:$M$7</definedName>
    <definedName name="_xlnm._FilterDatabase" localSheetId="7" hidden="1">'6кл Русский язык'!$B$7:$M$7</definedName>
    <definedName name="_xlnm._FilterDatabase" localSheetId="16" hidden="1">'7кл Биология'!$B$7:$M$7</definedName>
    <definedName name="_xlnm._FilterDatabase" localSheetId="19" hidden="1">'7кл География'!$B$7:$M$7</definedName>
    <definedName name="_xlnm._FilterDatabase" localSheetId="15" hidden="1">'7кл История'!$B$7:$M$7</definedName>
    <definedName name="_xlnm._FilterDatabase" localSheetId="14" hidden="1">'7кл Математика'!$B$7:$M$7</definedName>
    <definedName name="_xlnm._FilterDatabase" localSheetId="18" hidden="1">'7кл Обществознание'!$B$7:$M$7</definedName>
    <definedName name="_xlnm._FilterDatabase" localSheetId="13" hidden="1">'7кл Русский язык'!$B$7:$M$7</definedName>
    <definedName name="_xlnm._FilterDatabase" localSheetId="20" hidden="1">'7кл Физика'!$B$7:$M$7</definedName>
  </definedNames>
  <calcPr calcId="145621"/>
</workbook>
</file>

<file path=xl/calcChain.xml><?xml version="1.0" encoding="utf-8"?>
<calcChain xmlns="http://schemas.openxmlformats.org/spreadsheetml/2006/main">
  <c r="K9" i="16" l="1"/>
  <c r="L9" i="16"/>
  <c r="K10" i="16"/>
  <c r="L10" i="16"/>
  <c r="K11" i="16"/>
  <c r="L11" i="16"/>
  <c r="K12" i="16"/>
  <c r="L12" i="16"/>
  <c r="K13" i="16"/>
  <c r="L13" i="16"/>
  <c r="K14" i="16"/>
  <c r="L14" i="16"/>
  <c r="K15" i="16"/>
  <c r="L15" i="16"/>
  <c r="K16" i="16"/>
  <c r="L16" i="16"/>
  <c r="K17" i="16"/>
  <c r="L17" i="16"/>
  <c r="K18" i="16"/>
  <c r="L18" i="16"/>
  <c r="K19" i="16"/>
  <c r="L19" i="16"/>
  <c r="K20" i="16"/>
  <c r="L20" i="16"/>
  <c r="K21" i="16"/>
  <c r="L21" i="16"/>
  <c r="K22" i="16"/>
  <c r="L22" i="16"/>
  <c r="K23" i="16"/>
  <c r="L23" i="16"/>
  <c r="K24" i="16"/>
  <c r="L24" i="16"/>
  <c r="K25" i="16"/>
  <c r="L25" i="16"/>
  <c r="K26" i="16"/>
  <c r="L26" i="16"/>
  <c r="K27" i="16"/>
  <c r="L27" i="16"/>
  <c r="K28" i="16"/>
  <c r="L28" i="16"/>
  <c r="K29" i="16"/>
  <c r="L29" i="16"/>
  <c r="K30" i="16"/>
  <c r="L30" i="16"/>
  <c r="K31" i="16"/>
  <c r="L31" i="16"/>
  <c r="K32" i="16"/>
  <c r="L32" i="16"/>
  <c r="K33" i="16"/>
  <c r="L33" i="16"/>
  <c r="K9" i="17"/>
  <c r="L9" i="17"/>
  <c r="K10" i="17"/>
  <c r="L10" i="17"/>
  <c r="K11" i="17"/>
  <c r="L11" i="17"/>
  <c r="K12" i="17"/>
  <c r="L12" i="17"/>
  <c r="K13" i="17"/>
  <c r="L13" i="17"/>
  <c r="K14" i="17"/>
  <c r="L14" i="17"/>
  <c r="K15" i="17"/>
  <c r="L15" i="17"/>
  <c r="K16" i="17"/>
  <c r="L16" i="17"/>
  <c r="K17" i="17"/>
  <c r="L17" i="17"/>
  <c r="K18" i="17"/>
  <c r="L18" i="17"/>
  <c r="K19" i="17"/>
  <c r="L19" i="17"/>
  <c r="K20" i="17"/>
  <c r="L20" i="17"/>
  <c r="K21" i="17"/>
  <c r="L21" i="17"/>
  <c r="K22" i="17"/>
  <c r="L22" i="17"/>
  <c r="K23" i="17"/>
  <c r="L23" i="17"/>
  <c r="K24" i="17"/>
  <c r="L24" i="17"/>
  <c r="K25" i="17"/>
  <c r="L25" i="17"/>
  <c r="K26" i="17"/>
  <c r="L26" i="17"/>
  <c r="K27" i="17"/>
  <c r="L27" i="17"/>
  <c r="K28" i="17"/>
  <c r="L28" i="17"/>
  <c r="K29" i="17"/>
  <c r="L29" i="17"/>
  <c r="K30" i="17"/>
  <c r="L30" i="17"/>
  <c r="K31" i="17"/>
  <c r="L31" i="17"/>
  <c r="K32" i="17"/>
  <c r="L32" i="17"/>
  <c r="K33" i="17"/>
  <c r="L33" i="17"/>
  <c r="K34" i="17"/>
  <c r="L34" i="17"/>
  <c r="L8" i="17"/>
  <c r="K8" i="17"/>
  <c r="L8" i="16"/>
  <c r="K8" i="16"/>
  <c r="E34" i="18" l="1"/>
  <c r="G37" i="2" l="1"/>
  <c r="H37" i="2"/>
  <c r="I37" i="2"/>
  <c r="J37" i="2"/>
  <c r="E37" i="2"/>
  <c r="F37" i="1"/>
  <c r="G37" i="1"/>
  <c r="H37" i="1"/>
  <c r="L37" i="1" s="1"/>
  <c r="I37" i="1"/>
  <c r="J37" i="1"/>
  <c r="E37" i="1"/>
  <c r="F37" i="3"/>
  <c r="G37" i="3"/>
  <c r="H37" i="3"/>
  <c r="L37" i="3" s="1"/>
  <c r="I37" i="3"/>
  <c r="J37" i="3"/>
  <c r="E37" i="3"/>
  <c r="F35" i="4"/>
  <c r="G35" i="4"/>
  <c r="H35" i="4"/>
  <c r="L35" i="4" s="1"/>
  <c r="I35" i="4"/>
  <c r="J35" i="4"/>
  <c r="E35" i="4"/>
  <c r="F35" i="5"/>
  <c r="G35" i="5"/>
  <c r="H35" i="5"/>
  <c r="L35" i="5" s="1"/>
  <c r="I35" i="5"/>
  <c r="J35" i="5"/>
  <c r="E35" i="5"/>
  <c r="J35" i="6"/>
  <c r="F35" i="6"/>
  <c r="G35" i="6"/>
  <c r="K35" i="6" s="1"/>
  <c r="H35" i="6"/>
  <c r="L35" i="6" s="1"/>
  <c r="I35" i="6"/>
  <c r="E35" i="6"/>
  <c r="F35" i="7"/>
  <c r="G35" i="7"/>
  <c r="H35" i="7"/>
  <c r="L35" i="7" s="1"/>
  <c r="I35" i="7"/>
  <c r="J35" i="7"/>
  <c r="E35" i="7"/>
  <c r="F34" i="8"/>
  <c r="G34" i="8"/>
  <c r="H34" i="8"/>
  <c r="L34" i="8" s="1"/>
  <c r="I34" i="8"/>
  <c r="J34" i="8"/>
  <c r="E34" i="8"/>
  <c r="F34" i="9"/>
  <c r="G34" i="9"/>
  <c r="H34" i="9"/>
  <c r="L34" i="9" s="1"/>
  <c r="I34" i="9"/>
  <c r="J34" i="9"/>
  <c r="E34" i="9"/>
  <c r="F34" i="10"/>
  <c r="G34" i="10"/>
  <c r="H34" i="10"/>
  <c r="L34" i="10" s="1"/>
  <c r="I34" i="10"/>
  <c r="J34" i="10"/>
  <c r="E34" i="10"/>
  <c r="F34" i="11"/>
  <c r="G34" i="11"/>
  <c r="H34" i="11"/>
  <c r="L34" i="11" s="1"/>
  <c r="I34" i="11"/>
  <c r="J34" i="11"/>
  <c r="E34" i="11"/>
  <c r="F34" i="12"/>
  <c r="G34" i="12"/>
  <c r="H34" i="12"/>
  <c r="L34" i="12" s="1"/>
  <c r="I34" i="12"/>
  <c r="J34" i="12"/>
  <c r="E34" i="12"/>
  <c r="G34" i="13"/>
  <c r="H34" i="13"/>
  <c r="I34" i="13"/>
  <c r="J34" i="13"/>
  <c r="E34" i="13"/>
  <c r="G35" i="14"/>
  <c r="H35" i="14"/>
  <c r="I35" i="14"/>
  <c r="J35" i="14"/>
  <c r="E35" i="14"/>
  <c r="G35" i="15"/>
  <c r="H35" i="15"/>
  <c r="I35" i="15"/>
  <c r="J35" i="15"/>
  <c r="E35" i="15"/>
  <c r="G34" i="16"/>
  <c r="H34" i="16"/>
  <c r="I34" i="16"/>
  <c r="J34" i="16"/>
  <c r="E34" i="16"/>
  <c r="G34" i="17"/>
  <c r="H34" i="17"/>
  <c r="I34" i="17"/>
  <c r="J34" i="17"/>
  <c r="E34" i="17"/>
  <c r="M9" i="27"/>
  <c r="L9" i="27"/>
  <c r="F9" i="27"/>
  <c r="G9" i="27"/>
  <c r="K9" i="27" s="1"/>
  <c r="H9" i="27"/>
  <c r="I9" i="27"/>
  <c r="J9" i="27"/>
  <c r="E9" i="27"/>
  <c r="G34" i="18"/>
  <c r="H34" i="18"/>
  <c r="I34" i="18"/>
  <c r="J34" i="18"/>
  <c r="G34" i="19"/>
  <c r="H34" i="19"/>
  <c r="I34" i="19"/>
  <c r="J34" i="19"/>
  <c r="E34" i="19"/>
  <c r="G34" i="20"/>
  <c r="H34" i="20"/>
  <c r="I34" i="20"/>
  <c r="J34" i="20"/>
  <c r="E34" i="20"/>
  <c r="L12" i="28"/>
  <c r="F12" i="28"/>
  <c r="G12" i="28"/>
  <c r="K12" i="28" s="1"/>
  <c r="H12" i="28"/>
  <c r="I12" i="28"/>
  <c r="J12" i="28"/>
  <c r="E12" i="28"/>
  <c r="L15" i="21"/>
  <c r="F15" i="21"/>
  <c r="G15" i="21"/>
  <c r="K15" i="21" s="1"/>
  <c r="H15" i="21"/>
  <c r="I15" i="21"/>
  <c r="J15" i="21"/>
  <c r="E15" i="21"/>
  <c r="G29" i="22"/>
  <c r="H29" i="22"/>
  <c r="I29" i="22"/>
  <c r="J29" i="22"/>
  <c r="E29" i="22"/>
  <c r="G23" i="23"/>
  <c r="H23" i="23"/>
  <c r="I23" i="23"/>
  <c r="J23" i="23"/>
  <c r="E23" i="23"/>
  <c r="G16" i="24"/>
  <c r="H16" i="24"/>
  <c r="I16" i="24"/>
  <c r="J16" i="24"/>
  <c r="E16" i="24"/>
  <c r="L19" i="25"/>
  <c r="F19" i="25"/>
  <c r="G19" i="25"/>
  <c r="K19" i="25" s="1"/>
  <c r="H19" i="25"/>
  <c r="I19" i="25"/>
  <c r="J19" i="25"/>
  <c r="E19" i="25"/>
  <c r="L23" i="26"/>
  <c r="F23" i="26"/>
  <c r="G23" i="26"/>
  <c r="K23" i="26" s="1"/>
  <c r="H23" i="26"/>
  <c r="I23" i="26"/>
  <c r="J23" i="26"/>
  <c r="E23" i="26"/>
  <c r="K34" i="16" l="1"/>
  <c r="L34" i="16"/>
  <c r="K34" i="12"/>
  <c r="K34" i="11"/>
  <c r="K34" i="10"/>
  <c r="K34" i="9"/>
  <c r="K34" i="8"/>
  <c r="K35" i="7"/>
  <c r="K35" i="5"/>
  <c r="K35" i="4"/>
  <c r="K37" i="3"/>
  <c r="K37" i="1"/>
  <c r="K9" i="2"/>
  <c r="L9" i="2"/>
  <c r="K10" i="2"/>
  <c r="L10" i="2"/>
  <c r="K11" i="2"/>
  <c r="L11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32" i="7"/>
  <c r="L32" i="7"/>
  <c r="K33" i="7"/>
  <c r="L33" i="7"/>
  <c r="K34" i="7"/>
  <c r="L34" i="7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L32" i="8"/>
  <c r="K33" i="8"/>
  <c r="L33" i="8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7" i="9"/>
  <c r="L27" i="9"/>
  <c r="K28" i="9"/>
  <c r="L28" i="9"/>
  <c r="K29" i="9"/>
  <c r="L29" i="9"/>
  <c r="K30" i="9"/>
  <c r="L30" i="9"/>
  <c r="K31" i="9"/>
  <c r="L31" i="9"/>
  <c r="K32" i="9"/>
  <c r="L32" i="9"/>
  <c r="K33" i="9"/>
  <c r="L33" i="9"/>
  <c r="K9" i="10"/>
  <c r="L9" i="10"/>
  <c r="K10" i="10"/>
  <c r="L10" i="10"/>
  <c r="K11" i="10"/>
  <c r="L11" i="10"/>
  <c r="K12" i="10"/>
  <c r="L12" i="10"/>
  <c r="K13" i="10"/>
  <c r="L13" i="10"/>
  <c r="K14" i="10"/>
  <c r="L14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24" i="10"/>
  <c r="L24" i="10"/>
  <c r="K25" i="10"/>
  <c r="L25" i="10"/>
  <c r="K26" i="10"/>
  <c r="L26" i="10"/>
  <c r="K27" i="10"/>
  <c r="L27" i="10"/>
  <c r="K28" i="10"/>
  <c r="L28" i="10"/>
  <c r="K29" i="10"/>
  <c r="L29" i="10"/>
  <c r="K30" i="10"/>
  <c r="L30" i="10"/>
  <c r="K31" i="10"/>
  <c r="L31" i="10"/>
  <c r="K32" i="10"/>
  <c r="L32" i="10"/>
  <c r="K33" i="10"/>
  <c r="L33" i="10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9" i="12"/>
  <c r="L9" i="12"/>
  <c r="K10" i="12"/>
  <c r="L10" i="12"/>
  <c r="K11" i="12"/>
  <c r="L11" i="12"/>
  <c r="K12" i="12"/>
  <c r="L12" i="12"/>
  <c r="K13" i="12"/>
  <c r="L13" i="12"/>
  <c r="K14" i="12"/>
  <c r="L14" i="12"/>
  <c r="K15" i="12"/>
  <c r="L15" i="12"/>
  <c r="K16" i="12"/>
  <c r="L16" i="12"/>
  <c r="K17" i="12"/>
  <c r="L17" i="12"/>
  <c r="K18" i="12"/>
  <c r="L18" i="12"/>
  <c r="K19" i="12"/>
  <c r="L19" i="12"/>
  <c r="K20" i="12"/>
  <c r="L20" i="12"/>
  <c r="K21" i="12"/>
  <c r="L21" i="12"/>
  <c r="K22" i="12"/>
  <c r="L22" i="12"/>
  <c r="K23" i="12"/>
  <c r="L23" i="12"/>
  <c r="K24" i="12"/>
  <c r="L24" i="12"/>
  <c r="K25" i="12"/>
  <c r="L25" i="12"/>
  <c r="K26" i="12"/>
  <c r="L26" i="12"/>
  <c r="K27" i="12"/>
  <c r="L27" i="12"/>
  <c r="K28" i="12"/>
  <c r="L28" i="12"/>
  <c r="K29" i="12"/>
  <c r="L29" i="12"/>
  <c r="K30" i="12"/>
  <c r="L30" i="12"/>
  <c r="K31" i="12"/>
  <c r="L31" i="12"/>
  <c r="K32" i="12"/>
  <c r="L32" i="12"/>
  <c r="K33" i="12"/>
  <c r="L33" i="12"/>
  <c r="K9" i="13"/>
  <c r="L9" i="13"/>
  <c r="K10" i="13"/>
  <c r="L10" i="13"/>
  <c r="K11" i="13"/>
  <c r="L11" i="13"/>
  <c r="K12" i="13"/>
  <c r="L12" i="13"/>
  <c r="K13" i="13"/>
  <c r="L13" i="13"/>
  <c r="K15" i="13"/>
  <c r="L15" i="13"/>
  <c r="K16" i="13"/>
  <c r="L16" i="13"/>
  <c r="K17" i="13"/>
  <c r="L17" i="13"/>
  <c r="K18" i="13"/>
  <c r="L18" i="13"/>
  <c r="K19" i="13"/>
  <c r="L19" i="13"/>
  <c r="K20" i="13"/>
  <c r="L20" i="13"/>
  <c r="K21" i="13"/>
  <c r="L21" i="13"/>
  <c r="K22" i="13"/>
  <c r="L22" i="13"/>
  <c r="K23" i="13"/>
  <c r="L23" i="13"/>
  <c r="K24" i="13"/>
  <c r="L24" i="13"/>
  <c r="K25" i="13"/>
  <c r="L25" i="13"/>
  <c r="K26" i="13"/>
  <c r="L26" i="13"/>
  <c r="K27" i="13"/>
  <c r="L27" i="13"/>
  <c r="K28" i="13"/>
  <c r="L28" i="13"/>
  <c r="K29" i="13"/>
  <c r="L29" i="13"/>
  <c r="K30" i="13"/>
  <c r="L30" i="13"/>
  <c r="K31" i="13"/>
  <c r="L31" i="13"/>
  <c r="K32" i="13"/>
  <c r="L32" i="13"/>
  <c r="K33" i="13"/>
  <c r="L33" i="13"/>
  <c r="K9" i="14"/>
  <c r="L9" i="14"/>
  <c r="K10" i="14"/>
  <c r="L10" i="14"/>
  <c r="K11" i="14"/>
  <c r="L11" i="14"/>
  <c r="K12" i="14"/>
  <c r="L12" i="14"/>
  <c r="K13" i="14"/>
  <c r="L13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6" i="14"/>
  <c r="L26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9" i="15" l="1"/>
  <c r="L9" i="15"/>
  <c r="K10" i="15"/>
  <c r="L10" i="15"/>
  <c r="K11" i="15"/>
  <c r="L11" i="15"/>
  <c r="K12" i="15"/>
  <c r="L12" i="15"/>
  <c r="K13" i="15"/>
  <c r="L13" i="15"/>
  <c r="K15" i="15"/>
  <c r="L15" i="15"/>
  <c r="K16" i="15"/>
  <c r="L16" i="15"/>
  <c r="K17" i="15"/>
  <c r="L17" i="15"/>
  <c r="K18" i="15"/>
  <c r="L18" i="15"/>
  <c r="K19" i="15"/>
  <c r="L19" i="15"/>
  <c r="K20" i="15"/>
  <c r="L20" i="15"/>
  <c r="K21" i="15"/>
  <c r="L21" i="15"/>
  <c r="K22" i="15"/>
  <c r="L22" i="15"/>
  <c r="K23" i="15"/>
  <c r="L23" i="15"/>
  <c r="K24" i="15"/>
  <c r="L24" i="15"/>
  <c r="K25" i="15"/>
  <c r="L25" i="15"/>
  <c r="K26" i="15"/>
  <c r="L26" i="15"/>
  <c r="K27" i="15"/>
  <c r="L27" i="15"/>
  <c r="K28" i="15"/>
  <c r="L28" i="15"/>
  <c r="K29" i="15"/>
  <c r="L29" i="15"/>
  <c r="K30" i="15"/>
  <c r="L30" i="15"/>
  <c r="K31" i="15"/>
  <c r="L31" i="15"/>
  <c r="K32" i="15"/>
  <c r="L32" i="15"/>
  <c r="K33" i="15"/>
  <c r="L33" i="15"/>
  <c r="K34" i="15"/>
  <c r="L34" i="15"/>
  <c r="K9" i="18"/>
  <c r="L9" i="18"/>
  <c r="K10" i="18"/>
  <c r="L10" i="18"/>
  <c r="K11" i="18"/>
  <c r="L11" i="18"/>
  <c r="K12" i="18"/>
  <c r="L12" i="18"/>
  <c r="K13" i="18"/>
  <c r="L13" i="18"/>
  <c r="K15" i="18"/>
  <c r="L15" i="18"/>
  <c r="K16" i="18"/>
  <c r="L16" i="18"/>
  <c r="K17" i="18"/>
  <c r="L17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29" i="18"/>
  <c r="L29" i="18"/>
  <c r="K30" i="18"/>
  <c r="L30" i="18"/>
  <c r="K31" i="18"/>
  <c r="L31" i="18"/>
  <c r="K32" i="18"/>
  <c r="L32" i="18"/>
  <c r="K33" i="18"/>
  <c r="L33" i="18"/>
  <c r="K9" i="19"/>
  <c r="L9" i="19"/>
  <c r="K10" i="19"/>
  <c r="L10" i="19"/>
  <c r="K11" i="19"/>
  <c r="L11" i="19"/>
  <c r="K12" i="19"/>
  <c r="L12" i="19"/>
  <c r="K13" i="19"/>
  <c r="L13" i="19"/>
  <c r="K15" i="19"/>
  <c r="L15" i="19"/>
  <c r="K16" i="19"/>
  <c r="L16" i="19"/>
  <c r="K17" i="19"/>
  <c r="L17" i="19"/>
  <c r="K18" i="19"/>
  <c r="L18" i="19"/>
  <c r="K19" i="19"/>
  <c r="L19" i="19"/>
  <c r="K20" i="19"/>
  <c r="L20" i="19"/>
  <c r="K21" i="19"/>
  <c r="L21" i="19"/>
  <c r="K22" i="19"/>
  <c r="L22" i="19"/>
  <c r="K23" i="19"/>
  <c r="L23" i="19"/>
  <c r="K24" i="19"/>
  <c r="L24" i="19"/>
  <c r="K25" i="19"/>
  <c r="L25" i="19"/>
  <c r="K26" i="19"/>
  <c r="L26" i="19"/>
  <c r="K27" i="19"/>
  <c r="L27" i="19"/>
  <c r="K28" i="19"/>
  <c r="L28" i="19"/>
  <c r="K29" i="19"/>
  <c r="L29" i="19"/>
  <c r="K30" i="19"/>
  <c r="L30" i="19"/>
  <c r="K31" i="19"/>
  <c r="L31" i="19"/>
  <c r="K32" i="19"/>
  <c r="L32" i="19"/>
  <c r="K33" i="19"/>
  <c r="L33" i="19"/>
  <c r="K9" i="20"/>
  <c r="L9" i="20"/>
  <c r="K10" i="20"/>
  <c r="L10" i="20"/>
  <c r="K11" i="20"/>
  <c r="L11" i="20"/>
  <c r="K12" i="20"/>
  <c r="L12" i="20"/>
  <c r="K13" i="20"/>
  <c r="L13" i="20"/>
  <c r="K15" i="20"/>
  <c r="L15" i="20"/>
  <c r="K16" i="20"/>
  <c r="L16" i="20"/>
  <c r="K17" i="20"/>
  <c r="L17" i="20"/>
  <c r="K18" i="20"/>
  <c r="L18" i="20"/>
  <c r="K19" i="20"/>
  <c r="L19" i="20"/>
  <c r="K20" i="20"/>
  <c r="L20" i="20"/>
  <c r="K21" i="20"/>
  <c r="L21" i="20"/>
  <c r="K22" i="20"/>
  <c r="L22" i="20"/>
  <c r="K23" i="20"/>
  <c r="L23" i="20"/>
  <c r="K24" i="20"/>
  <c r="L24" i="20"/>
  <c r="K25" i="20"/>
  <c r="L25" i="20"/>
  <c r="K26" i="20"/>
  <c r="L26" i="20"/>
  <c r="K27" i="20"/>
  <c r="L27" i="20"/>
  <c r="K28" i="20"/>
  <c r="L28" i="20"/>
  <c r="K29" i="20"/>
  <c r="L29" i="20"/>
  <c r="K30" i="20"/>
  <c r="L30" i="20"/>
  <c r="K31" i="20"/>
  <c r="L31" i="20"/>
  <c r="K32" i="20"/>
  <c r="L32" i="20"/>
  <c r="K33" i="20"/>
  <c r="L33" i="20"/>
  <c r="K9" i="28"/>
  <c r="L9" i="28"/>
  <c r="K10" i="28"/>
  <c r="L10" i="28"/>
  <c r="K11" i="28"/>
  <c r="L11" i="28"/>
  <c r="K9" i="21"/>
  <c r="L9" i="21"/>
  <c r="K10" i="21"/>
  <c r="L10" i="21"/>
  <c r="K11" i="21"/>
  <c r="L11" i="21"/>
  <c r="K12" i="21"/>
  <c r="L12" i="21"/>
  <c r="K13" i="21"/>
  <c r="L13" i="21"/>
  <c r="K14" i="21"/>
  <c r="L14" i="21"/>
  <c r="K9" i="22"/>
  <c r="L9" i="22"/>
  <c r="K10" i="22"/>
  <c r="L10" i="22"/>
  <c r="K11" i="22"/>
  <c r="L11" i="22"/>
  <c r="K12" i="22"/>
  <c r="L12" i="22"/>
  <c r="K14" i="22"/>
  <c r="L14" i="22"/>
  <c r="K15" i="22"/>
  <c r="L15" i="22"/>
  <c r="K16" i="22"/>
  <c r="L16" i="22"/>
  <c r="K17" i="22"/>
  <c r="L17" i="22"/>
  <c r="K18" i="22"/>
  <c r="L18" i="22"/>
  <c r="K19" i="22"/>
  <c r="L19" i="22"/>
  <c r="K20" i="22"/>
  <c r="L20" i="22"/>
  <c r="K21" i="22"/>
  <c r="L21" i="22"/>
  <c r="K22" i="22"/>
  <c r="L22" i="22"/>
  <c r="K23" i="22"/>
  <c r="L23" i="22"/>
  <c r="K24" i="22"/>
  <c r="L24" i="22"/>
  <c r="K25" i="22"/>
  <c r="L25" i="22"/>
  <c r="K26" i="22"/>
  <c r="L26" i="22"/>
  <c r="K27" i="22"/>
  <c r="L27" i="22"/>
  <c r="K28" i="22"/>
  <c r="L28" i="22"/>
  <c r="K9" i="23"/>
  <c r="L9" i="23"/>
  <c r="K11" i="23"/>
  <c r="L11" i="23"/>
  <c r="K12" i="23"/>
  <c r="L12" i="23"/>
  <c r="K13" i="23"/>
  <c r="L13" i="23"/>
  <c r="K14" i="23"/>
  <c r="L14" i="23"/>
  <c r="K15" i="23"/>
  <c r="L15" i="23"/>
  <c r="K16" i="23"/>
  <c r="L16" i="23"/>
  <c r="K17" i="23"/>
  <c r="L17" i="23"/>
  <c r="K18" i="23"/>
  <c r="L18" i="23"/>
  <c r="K19" i="23"/>
  <c r="L19" i="23"/>
  <c r="K20" i="23"/>
  <c r="L20" i="23"/>
  <c r="K21" i="23"/>
  <c r="L21" i="23"/>
  <c r="K22" i="23"/>
  <c r="L22" i="23"/>
  <c r="K9" i="24"/>
  <c r="L9" i="24"/>
  <c r="K10" i="24"/>
  <c r="L10" i="24"/>
  <c r="K12" i="24"/>
  <c r="L12" i="24"/>
  <c r="K13" i="24"/>
  <c r="L13" i="24"/>
  <c r="K14" i="24"/>
  <c r="L14" i="24"/>
  <c r="K15" i="24"/>
  <c r="L15" i="24"/>
  <c r="K9" i="25"/>
  <c r="L9" i="25"/>
  <c r="K10" i="25"/>
  <c r="L10" i="25"/>
  <c r="K11" i="25"/>
  <c r="L11" i="25"/>
  <c r="K12" i="25"/>
  <c r="L12" i="25"/>
  <c r="K13" i="25"/>
  <c r="L13" i="25"/>
  <c r="K14" i="25"/>
  <c r="L14" i="25"/>
  <c r="K15" i="25"/>
  <c r="L15" i="25"/>
  <c r="K16" i="25"/>
  <c r="L16" i="25"/>
  <c r="K17" i="25"/>
  <c r="L17" i="25"/>
  <c r="K18" i="25"/>
  <c r="L18" i="25"/>
  <c r="K9" i="26"/>
  <c r="L9" i="26"/>
  <c r="K10" i="26"/>
  <c r="L10" i="26"/>
  <c r="K11" i="26"/>
  <c r="L11" i="26"/>
  <c r="K12" i="26"/>
  <c r="L12" i="26"/>
  <c r="K13" i="26"/>
  <c r="L13" i="26"/>
  <c r="K14" i="26"/>
  <c r="L14" i="26"/>
  <c r="K15" i="26"/>
  <c r="L15" i="26"/>
  <c r="K16" i="26"/>
  <c r="L16" i="26"/>
  <c r="K17" i="26"/>
  <c r="L17" i="26"/>
  <c r="K18" i="26"/>
  <c r="L18" i="26"/>
  <c r="K19" i="26"/>
  <c r="L19" i="26"/>
  <c r="K20" i="26"/>
  <c r="L20" i="26"/>
  <c r="K21" i="26"/>
  <c r="L21" i="26"/>
  <c r="K22" i="26"/>
  <c r="L22" i="26"/>
  <c r="L8" i="26"/>
  <c r="K8" i="26"/>
  <c r="L8" i="25"/>
  <c r="K8" i="25"/>
  <c r="L8" i="24"/>
  <c r="K8" i="24"/>
  <c r="L8" i="23"/>
  <c r="K8" i="23"/>
  <c r="L8" i="22"/>
  <c r="K8" i="22"/>
  <c r="L8" i="21"/>
  <c r="K8" i="21"/>
  <c r="L8" i="28"/>
  <c r="K8" i="28"/>
  <c r="L8" i="20"/>
  <c r="K8" i="20"/>
  <c r="L8" i="19"/>
  <c r="K8" i="19"/>
  <c r="L8" i="18"/>
  <c r="K8" i="18"/>
  <c r="L8" i="27"/>
  <c r="K8" i="27"/>
  <c r="L8" i="15"/>
  <c r="K8" i="15"/>
  <c r="L8" i="14"/>
  <c r="K8" i="14"/>
  <c r="L8" i="13"/>
  <c r="K8" i="13"/>
  <c r="L8" i="12"/>
  <c r="K8" i="12"/>
  <c r="L8" i="11"/>
  <c r="K8" i="11"/>
  <c r="L8" i="10"/>
  <c r="K8" i="10"/>
  <c r="L8" i="9"/>
  <c r="K8" i="9"/>
  <c r="L8" i="8"/>
  <c r="K8" i="8"/>
  <c r="L8" i="7"/>
  <c r="K8" i="7"/>
  <c r="L8" i="6"/>
  <c r="K8" i="6"/>
  <c r="L8" i="5"/>
  <c r="K8" i="5"/>
  <c r="L8" i="4"/>
  <c r="K8" i="4"/>
  <c r="L8" i="3"/>
  <c r="K8" i="3"/>
  <c r="L8" i="1"/>
  <c r="K8" i="1"/>
  <c r="K8" i="2"/>
  <c r="L8" i="2"/>
  <c r="F10" i="23" l="1"/>
  <c r="F23" i="23" s="1"/>
  <c r="F11" i="24"/>
  <c r="F16" i="24" s="1"/>
  <c r="F13" i="22"/>
  <c r="F29" i="22" s="1"/>
  <c r="F14" i="20"/>
  <c r="F14" i="15"/>
  <c r="F14" i="19"/>
  <c r="F14" i="14"/>
  <c r="F14" i="18"/>
  <c r="F14" i="13"/>
  <c r="F12" i="2"/>
  <c r="F34" i="13" l="1"/>
  <c r="L14" i="13"/>
  <c r="K14" i="13"/>
  <c r="F34" i="19"/>
  <c r="L14" i="19"/>
  <c r="K14" i="19"/>
  <c r="F35" i="14"/>
  <c r="L14" i="14"/>
  <c r="K14" i="14"/>
  <c r="F34" i="20"/>
  <c r="K14" i="20"/>
  <c r="L14" i="20"/>
  <c r="F37" i="2"/>
  <c r="K12" i="2"/>
  <c r="L12" i="2"/>
  <c r="F34" i="17"/>
  <c r="F34" i="16"/>
  <c r="L29" i="22"/>
  <c r="K29" i="22"/>
  <c r="F34" i="18"/>
  <c r="K14" i="18"/>
  <c r="L14" i="18"/>
  <c r="F35" i="15"/>
  <c r="K14" i="15"/>
  <c r="L14" i="15"/>
  <c r="L16" i="24"/>
  <c r="K16" i="24"/>
  <c r="L23" i="23"/>
  <c r="K23" i="23"/>
  <c r="L11" i="24"/>
  <c r="K11" i="24"/>
  <c r="L10" i="23"/>
  <c r="K10" i="23"/>
  <c r="K13" i="22"/>
  <c r="L13" i="22"/>
  <c r="L37" i="2" l="1"/>
  <c r="K37" i="2"/>
  <c r="L34" i="13"/>
  <c r="K34" i="13"/>
  <c r="L34" i="18"/>
  <c r="K34" i="18"/>
  <c r="L34" i="19"/>
  <c r="K34" i="19"/>
  <c r="K35" i="15"/>
  <c r="L35" i="15"/>
  <c r="L35" i="14"/>
  <c r="K35" i="14"/>
  <c r="L34" i="20"/>
  <c r="K34" i="20"/>
</calcChain>
</file>

<file path=xl/sharedStrings.xml><?xml version="1.0" encoding="utf-8"?>
<sst xmlns="http://schemas.openxmlformats.org/spreadsheetml/2006/main" count="1781" uniqueCount="353">
  <si>
    <t>Сводная информация Всероссийской проверочной работы</t>
  </si>
  <si>
    <t>МБОУ "Аллагинская СОШ"</t>
  </si>
  <si>
    <t>Класс:</t>
  </si>
  <si>
    <t>Учитель</t>
  </si>
  <si>
    <t>Всего обучающихся</t>
  </si>
  <si>
    <t>Количество участников ВПР</t>
  </si>
  <si>
    <t>Оценка "5"</t>
  </si>
  <si>
    <t>Оценка "4"</t>
  </si>
  <si>
    <t>Оценка "3"</t>
  </si>
  <si>
    <t>Оценка "2"</t>
  </si>
  <si>
    <t>% выполнения</t>
  </si>
  <si>
    <t>% качества</t>
  </si>
  <si>
    <t>Средний балл</t>
  </si>
  <si>
    <t>Федорова А.Е.</t>
  </si>
  <si>
    <t>Наименование ОУ</t>
  </si>
  <si>
    <t>Предмет:</t>
  </si>
  <si>
    <t>Алексеева И.А.</t>
  </si>
  <si>
    <t>Саввинова Р.П.</t>
  </si>
  <si>
    <t>Тимофеева М.Ф.</t>
  </si>
  <si>
    <t>Антонова Н.Г.</t>
  </si>
  <si>
    <t>Саввинова О.П.</t>
  </si>
  <si>
    <t>Степанова Е.Д.</t>
  </si>
  <si>
    <t>Данилова Н.Ю.</t>
  </si>
  <si>
    <t>МБОУ "Арылахская АСОШ им.Л.Попова"</t>
  </si>
  <si>
    <t>Окружающий мир</t>
  </si>
  <si>
    <t>Математика</t>
  </si>
  <si>
    <t>Русский язык</t>
  </si>
  <si>
    <t>Уарова В.Ю.</t>
  </si>
  <si>
    <t>Николаева М.А.</t>
  </si>
  <si>
    <t>Данилова Е.П.</t>
  </si>
  <si>
    <t>Еремеева А.П.</t>
  </si>
  <si>
    <t>Осипова А.Н.</t>
  </si>
  <si>
    <t>Николаева В.Е.</t>
  </si>
  <si>
    <t>Джуалова Е.С.</t>
  </si>
  <si>
    <t>Алексеева ММ</t>
  </si>
  <si>
    <t>Омукова ЭА</t>
  </si>
  <si>
    <t>Дьяконова МВ</t>
  </si>
  <si>
    <t>Иванова ИК</t>
  </si>
  <si>
    <t>Молдагулова ЗВ</t>
  </si>
  <si>
    <t>Тихонова МИ</t>
  </si>
  <si>
    <t>Федотова СА</t>
  </si>
  <si>
    <t>Семенова МА</t>
  </si>
  <si>
    <t>Иванов АЮ</t>
  </si>
  <si>
    <t>Никитина ЕК</t>
  </si>
  <si>
    <t>Бордонская СОШ</t>
  </si>
  <si>
    <t>Николаева Марина Николаевна</t>
  </si>
  <si>
    <t>Соколова Нина Сергеевна</t>
  </si>
  <si>
    <t>Федорова Ульяна Гаврильевна</t>
  </si>
  <si>
    <t>Михайлова Наталия Васильевна</t>
  </si>
  <si>
    <t>Васильева Люция Сергеевна</t>
  </si>
  <si>
    <t>Осипова Олимпиада Иннокентьева</t>
  </si>
  <si>
    <t>Данилова Валентина Ивановна</t>
  </si>
  <si>
    <t>Григорьева Мария Валерьевна</t>
  </si>
  <si>
    <t>Григорьева Любовь Никитична</t>
  </si>
  <si>
    <t>Васльева Люция Сергеевна</t>
  </si>
  <si>
    <t xml:space="preserve">Федорова Ульяна Гаврильевна </t>
  </si>
  <si>
    <t>Осипова Олимпиада Иннокентьевна</t>
  </si>
  <si>
    <t>Шадринова Сардаана Вячеславовна</t>
  </si>
  <si>
    <t>МБОУ ВЛИ им. В. Г. Акимова</t>
  </si>
  <si>
    <t>Павлова Галина Иннокентьевна, Иванов Василий Олимпиевич</t>
  </si>
  <si>
    <t>Егорова Василиса Борисовна</t>
  </si>
  <si>
    <t>Константинова Анна Дмитриевна</t>
  </si>
  <si>
    <t>Ордахова Мария Семеновна</t>
  </si>
  <si>
    <t>Павлова Галина Иннокентьевна</t>
  </si>
  <si>
    <t>Семенова Саскылана Александровна</t>
  </si>
  <si>
    <t>Ордахова М. С.</t>
  </si>
  <si>
    <t>Иванов Сергей Серафимович</t>
  </si>
  <si>
    <t xml:space="preserve">Павлова Галина Иннокентьевна, Иванов Василий Олимпиевич </t>
  </si>
  <si>
    <t>Старостина Саргылана Харлампьевна</t>
  </si>
  <si>
    <t>Шарина Саргылана Сергеевна, Серов Николай Олегович</t>
  </si>
  <si>
    <t>Сергеева Александра Прокопьевна</t>
  </si>
  <si>
    <t>Шарина Саргылана Сергеевна,                          Евсеева Любовь Егоровна</t>
  </si>
  <si>
    <t>МБОУ "Сунтарская гимназия"</t>
  </si>
  <si>
    <t>Павлова Людмила Александровна</t>
  </si>
  <si>
    <t>МБОУ "Жарханская СОШ-И им. Б.Г. Игнатьева"</t>
  </si>
  <si>
    <t>Алексеев Николай Иннокентьевич</t>
  </si>
  <si>
    <t>Васильева Надежда Кузьминична</t>
  </si>
  <si>
    <t>Тимофеева Вероника Викторовна</t>
  </si>
  <si>
    <t>Павлова Инга Владиславовна</t>
  </si>
  <si>
    <t>Гуляев Семен Алексеевич</t>
  </si>
  <si>
    <t>Иванова Алиса Прокопьевна</t>
  </si>
  <si>
    <t>Федорова Тамара Афанасьевна</t>
  </si>
  <si>
    <t>Семенова Анастасия Александровна</t>
  </si>
  <si>
    <t>Сидорова Наталья Иннокентьевна</t>
  </si>
  <si>
    <t>Михайлова Инесса Григорьевна</t>
  </si>
  <si>
    <t>МБОУ "Илимнирская основная общеобразовательная школа"</t>
  </si>
  <si>
    <t>Петрова Вероника Валерьевна</t>
  </si>
  <si>
    <t>Иванова Мария Николаевна</t>
  </si>
  <si>
    <t>Платонова Яна Петровна</t>
  </si>
  <si>
    <t>Петрова Валентина Федоровна</t>
  </si>
  <si>
    <t>Егоров Степан Николаевич</t>
  </si>
  <si>
    <t>Тимлфеева Юлия Афанасьевна</t>
  </si>
  <si>
    <t>Васильева Матрена Владимировна</t>
  </si>
  <si>
    <t>Корнилова П.Р.</t>
  </si>
  <si>
    <t>Тимофеева Н.Д.</t>
  </si>
  <si>
    <t>Федорова И.П.</t>
  </si>
  <si>
    <t>Тихонова Я.Ф.</t>
  </si>
  <si>
    <t>Крылова С.В.</t>
  </si>
  <si>
    <t>Гуляева С.Г.</t>
  </si>
  <si>
    <t>Крылов И.И.</t>
  </si>
  <si>
    <t>Федорова В.В.</t>
  </si>
  <si>
    <t>Авксентьева З.А.</t>
  </si>
  <si>
    <t>МБОУ "Кемпендяйская СОШ им. В.И. Иванова"</t>
  </si>
  <si>
    <t>Иванова М.Б.</t>
  </si>
  <si>
    <t>Спиридонова А.С.</t>
  </si>
  <si>
    <t>Усова Н.В.</t>
  </si>
  <si>
    <t>Романова Д.М.</t>
  </si>
  <si>
    <t>Николаева М.Р.</t>
  </si>
  <si>
    <t>Дарвидонова В.В.</t>
  </si>
  <si>
    <t>Васильева Н.Е.</t>
  </si>
  <si>
    <t>Иванова М.Е.</t>
  </si>
  <si>
    <t>Жиркова М.И.</t>
  </si>
  <si>
    <t>МБОУ "Крестяхская СОШ"</t>
  </si>
  <si>
    <t>Захарова Е.И.</t>
  </si>
  <si>
    <t>Иванова В.С.</t>
  </si>
  <si>
    <t>Андреев В.Н.</t>
  </si>
  <si>
    <t>Третьякова Т.М.</t>
  </si>
  <si>
    <t>Андреева А.И.</t>
  </si>
  <si>
    <t>Мартынова С.Г.</t>
  </si>
  <si>
    <t>Иванова Т.А.</t>
  </si>
  <si>
    <t>Николаева А.И.</t>
  </si>
  <si>
    <t>МБОУ "Кутанинская СОШ им.А.А.Иванова-Кюндэ"</t>
  </si>
  <si>
    <t>Алексеева М.А.</t>
  </si>
  <si>
    <t>Федотов М.В.</t>
  </si>
  <si>
    <t>Федоров А.Н.</t>
  </si>
  <si>
    <t>Ильина С.А.</t>
  </si>
  <si>
    <t>Николаева А.Н.</t>
  </si>
  <si>
    <t>Саввинова Н.В.</t>
  </si>
  <si>
    <t>Львова Т.Л.</t>
  </si>
  <si>
    <t>Федоров А.М.</t>
  </si>
  <si>
    <t>МБОУ "Кюкяйская СОШ"</t>
  </si>
  <si>
    <t>Менякова Алена Трофимовна</t>
  </si>
  <si>
    <t>Матин Амаду Николаевич</t>
  </si>
  <si>
    <t>Максимова Наталья Николаевна</t>
  </si>
  <si>
    <t>Васильева Людмила Васильевна</t>
  </si>
  <si>
    <t>Егорова Ирина Николаевна</t>
  </si>
  <si>
    <t>Егорова Мария Николаевна</t>
  </si>
  <si>
    <t>Макарова Матрена Прокопьевна</t>
  </si>
  <si>
    <t>Саввинова Альбина Октябриновна</t>
  </si>
  <si>
    <t>МБОУ Кюндяинская СОШ им. Б.Н.Егорова"</t>
  </si>
  <si>
    <t>Саввинова Елена Сергеевна</t>
  </si>
  <si>
    <t>Максимова Алена Иннокентьевна</t>
  </si>
  <si>
    <t>Соколова Мария Андреевна</t>
  </si>
  <si>
    <t>Константинова Уйгулана Ильичны</t>
  </si>
  <si>
    <t>Саввинова Вера Дмитриевна</t>
  </si>
  <si>
    <t>Мыреева Евдокия Юрьевна</t>
  </si>
  <si>
    <t>Константинова Уйгулаана Ильична</t>
  </si>
  <si>
    <t>Петрова Олимпиада Антоновна</t>
  </si>
  <si>
    <t>Яковлев Юрий Михайлович</t>
  </si>
  <si>
    <t>МБОУ Мар-Кюельская СОШ</t>
  </si>
  <si>
    <t>Борисова Елена Анатольевна</t>
  </si>
  <si>
    <t>Нахаринская НОШ-ДС им.Тукайнова И.Я.</t>
  </si>
  <si>
    <t>4а - Аммосова Людмила Саввична, 4б - Аввакумова Мария Ивановна, 4в - Яковлева Татьяна Егоровна, 4г - Алексеева Люция Кирилловна, 4д - Петрова Лена Герасимовна, 4е - Михайлова Наталия Федотовна</t>
  </si>
  <si>
    <t>МБОУ СНОШ им. В.Г.Павлова</t>
  </si>
  <si>
    <t>Егоров Е.Я.</t>
  </si>
  <si>
    <t>Гаврильева М.Л.</t>
  </si>
  <si>
    <t>Лонкунова С.П.      Маркова Т.Я.      Андреева Т.А.</t>
  </si>
  <si>
    <t>Иванова Н.К.         Чойнова А.Н.           Иванова Е.П.</t>
  </si>
  <si>
    <t>Афанасьева В.П.</t>
  </si>
  <si>
    <t>Алексеев А.А.        Саввинова С.В.</t>
  </si>
  <si>
    <t>Иванова Н.И.</t>
  </si>
  <si>
    <t>Саввинова С.В.</t>
  </si>
  <si>
    <t xml:space="preserve">Федотова А.Г.         Иванова Е.П.          Иванова Н.К.    </t>
  </si>
  <si>
    <t>Андреева Т.А.       Ушатова А.И.</t>
  </si>
  <si>
    <t xml:space="preserve">Чойнова А.Н.          Иванова Н.К.     Алексеева Т.А.   </t>
  </si>
  <si>
    <t>Петрова Н.В.</t>
  </si>
  <si>
    <t>Ушатова А.И.        Маркова Т.Я.           Андреева Т.А.</t>
  </si>
  <si>
    <t>Иванова К.В.</t>
  </si>
  <si>
    <t>Алексеев А.А.</t>
  </si>
  <si>
    <t>МБОУ "Сунтарский политехнический лицей-интернат"</t>
  </si>
  <si>
    <t>Кушатова Фаина Юрьевна</t>
  </si>
  <si>
    <t>Павлова Дария Николаевна</t>
  </si>
  <si>
    <t>Васильева Галина Григорьевна</t>
  </si>
  <si>
    <t>Кокарева Елена Афанасьевна</t>
  </si>
  <si>
    <t>Петров Роберт Семенович</t>
  </si>
  <si>
    <t>Бурнашова Евдокия Ивановна</t>
  </si>
  <si>
    <t>Попов Леонид Иванович</t>
  </si>
  <si>
    <t>Николаева Ангелина Николаевна</t>
  </si>
  <si>
    <t>МБОУ "Сунтарская СОШ№3"</t>
  </si>
  <si>
    <t>Филиппова Лидия Викторовна</t>
  </si>
  <si>
    <t>МКОУ "Сунтарская санаторная школа-интернат им.Герасимова М.И."</t>
  </si>
  <si>
    <t>Саввинова Екатерина Аркадьевна</t>
  </si>
  <si>
    <t>МБОУ "Тюбяй-Жарханская СОШ им. С.А.Зверева"</t>
  </si>
  <si>
    <t>Сибирякова Дария Александровна</t>
  </si>
  <si>
    <t>Колбина Марианна Михайловна</t>
  </si>
  <si>
    <t>Петрова Татьяна Даниловна</t>
  </si>
  <si>
    <t>Николаева Кристина Юрьевна</t>
  </si>
  <si>
    <t>Колбин Марат Николаевич</t>
  </si>
  <si>
    <t>Федорова Соломаида Валериевна</t>
  </si>
  <si>
    <t>Павлова Елена Адамовна</t>
  </si>
  <si>
    <t>Григорьева Людмила Коммунаровна</t>
  </si>
  <si>
    <t>МБОУ "Толонская НОШ - ДС"</t>
  </si>
  <si>
    <t xml:space="preserve"> Ераскумова В.Н.</t>
  </si>
  <si>
    <t>Ераскумова В.Н.</t>
  </si>
  <si>
    <t>3,40</t>
  </si>
  <si>
    <t>Анисимова М.А.</t>
  </si>
  <si>
    <t>Свидерская О.Г.</t>
  </si>
  <si>
    <t>Прокопьева М.Ф.</t>
  </si>
  <si>
    <t>Лекяева Р.Н.</t>
  </si>
  <si>
    <t>Сергеева З.А.</t>
  </si>
  <si>
    <t>МБОУ "Туойдахская ООШ"</t>
  </si>
  <si>
    <t>Моякунова Р.А.</t>
  </si>
  <si>
    <t>МБОУ "Тенкинская НОШ-Д/С им. Д.С.Федорова"</t>
  </si>
  <si>
    <t>Егорова Е.А.</t>
  </si>
  <si>
    <t>Жураковская Ю.Л.</t>
  </si>
  <si>
    <t>Литвиненко М.Н.</t>
  </si>
  <si>
    <t>Трофимов К.П.</t>
  </si>
  <si>
    <t>Данилевич В.Н.</t>
  </si>
  <si>
    <t>Никитин Г.Е.</t>
  </si>
  <si>
    <t>Хабибуллина Ю.В.</t>
  </si>
  <si>
    <t>Алексеева А.И.</t>
  </si>
  <si>
    <t>Евсеева С.М.</t>
  </si>
  <si>
    <t>МБОУ "Устьинская СОШ"</t>
  </si>
  <si>
    <t>Федотова Мотрена Егоровна</t>
  </si>
  <si>
    <t>Чойнова Н.В.</t>
  </si>
  <si>
    <t>Марзаева Р.Х.</t>
  </si>
  <si>
    <t>Архипова Л.А.</t>
  </si>
  <si>
    <t>Данилова Е.Е.</t>
  </si>
  <si>
    <t>Чойнова Н.Г.</t>
  </si>
  <si>
    <t>Григорьева И.Н.</t>
  </si>
  <si>
    <t>Чойнова Е.Б.</t>
  </si>
  <si>
    <t>Федорова О.А.</t>
  </si>
  <si>
    <t>МБОУ "Хаданская СОШ"</t>
  </si>
  <si>
    <t>Иванова А.Н.</t>
  </si>
  <si>
    <t xml:space="preserve">          Павлова И.Г.</t>
  </si>
  <si>
    <t>Харитонова Е.С.</t>
  </si>
  <si>
    <t>Илларионов П.Н.</t>
  </si>
  <si>
    <t>Гурьева Н.С.</t>
  </si>
  <si>
    <t>Егорова О.Н.</t>
  </si>
  <si>
    <t>Ефимова М.Н.</t>
  </si>
  <si>
    <t>Павлова И.Г.</t>
  </si>
  <si>
    <t>Данилова Д.В.</t>
  </si>
  <si>
    <t>Потапова-Оконешникова Э.Н.</t>
  </si>
  <si>
    <t>Ефимрва М.Н.</t>
  </si>
  <si>
    <t>МБОУ "Шеинская СОШ-И им. М.Н. Анисимова"</t>
  </si>
  <si>
    <t>Прокопьева РП, Прокопьева ЛП</t>
  </si>
  <si>
    <t>Евсеева В.В., Михайлова А.И.</t>
  </si>
  <si>
    <t>Герасимова Н.В.</t>
  </si>
  <si>
    <t>Егорова М.Д.</t>
  </si>
  <si>
    <t>Егорова А.М.</t>
  </si>
  <si>
    <t>Попова А.Е.</t>
  </si>
  <si>
    <t>Николаева О.И.</t>
  </si>
  <si>
    <t>Васильева В.П.</t>
  </si>
  <si>
    <t>Мордовская В.И.</t>
  </si>
  <si>
    <t>Степанова А.И.</t>
  </si>
  <si>
    <t>Коколова Н.М.</t>
  </si>
  <si>
    <t>Степанова В.Е.</t>
  </si>
  <si>
    <t>МБОУ "Тойбохойская СОШ им. Г.Е. Бессонова"</t>
  </si>
  <si>
    <t>Иванова Е.Э., Иванова С.С., Павлова М.Е., Васильева К.В., Павлова М.Е., Семенова М.С.</t>
  </si>
  <si>
    <t>Михалева АМ, Сидорова МИ</t>
  </si>
  <si>
    <t>Прокопьева Д.М., Егорова Л.В.</t>
  </si>
  <si>
    <t>Лидочен С.Н., Тихонова Т.Д.</t>
  </si>
  <si>
    <t>Данилова Н.В., Иванова К.Е., Васильева К.В.</t>
  </si>
  <si>
    <t>Сидорова МИ, Михалева АМ</t>
  </si>
  <si>
    <t>Егорова Л.В., Прокопьева Д.М.</t>
  </si>
  <si>
    <t>Михайлов В.В., Тихонова Т.Д.</t>
  </si>
  <si>
    <t>Семенова А.А.</t>
  </si>
  <si>
    <t>Иванова С.С., Павлова М.Е., Николаева В.В., Семенова М.С.</t>
  </si>
  <si>
    <t>Андреева Н.А., Михалева А.М., Сергеева М.К.</t>
  </si>
  <si>
    <t>Евсеев А.В., Михайлов В.В.</t>
  </si>
  <si>
    <t>Прокопьева Д.М., Семенова А.А.</t>
  </si>
  <si>
    <t>Никифорова Н.Н., Тарасова А.А.</t>
  </si>
  <si>
    <t>МБОУ "Сунтарская СОШ №1 имени А.П.Павлова"</t>
  </si>
  <si>
    <t>Иванова Антонина Григорьевна</t>
  </si>
  <si>
    <t>Герасимова Лидия Ивановна </t>
  </si>
  <si>
    <t>Еремеева Валерия Даниловна</t>
  </si>
  <si>
    <t>Федорова Валентина Михайловна</t>
  </si>
  <si>
    <t>Герасимова Лидия Ивановна</t>
  </si>
  <si>
    <t>Степанова Вера Егоровна</t>
  </si>
  <si>
    <t>Кириллина Римма Николаевна</t>
  </si>
  <si>
    <t>Яковлева Сардана Борисовна</t>
  </si>
  <si>
    <t>Кириллина Саргылана Александровна</t>
  </si>
  <si>
    <t>Аммосова Надежда Давыдовна</t>
  </si>
  <si>
    <t>Конобулова Раиса Кирилловна</t>
  </si>
  <si>
    <t>Куличкина Алевтина Алексеевна</t>
  </si>
  <si>
    <t> 10</t>
  </si>
  <si>
    <t>МБОУ "Куокуниснкая СОШ"</t>
  </si>
  <si>
    <t>Биология</t>
  </si>
  <si>
    <t>История</t>
  </si>
  <si>
    <t>Обществознание</t>
  </si>
  <si>
    <t>Михайлова А.И.</t>
  </si>
  <si>
    <t>Гриц Л.В.</t>
  </si>
  <si>
    <t>Петрова В.Д.</t>
  </si>
  <si>
    <t>Архангельская А.В.</t>
  </si>
  <si>
    <t>Афанасьев А.Н</t>
  </si>
  <si>
    <t>Максимова С.А.</t>
  </si>
  <si>
    <t>Петрова С.Б.</t>
  </si>
  <si>
    <t>Афанасьев А.Н.</t>
  </si>
  <si>
    <t>Федорова З М</t>
  </si>
  <si>
    <t>Павлова А.В.</t>
  </si>
  <si>
    <t xml:space="preserve">Федорова З.М. </t>
  </si>
  <si>
    <t>Петров А.А.</t>
  </si>
  <si>
    <t>Иванова Е.В.</t>
  </si>
  <si>
    <t>МБОУ "Тюбяйская СОШ"</t>
  </si>
  <si>
    <t>Малышева С.С.</t>
  </si>
  <si>
    <t>Данилова А.В.</t>
  </si>
  <si>
    <t>Николаев Дь.В.</t>
  </si>
  <si>
    <t>Иванов М.С.</t>
  </si>
  <si>
    <t>Илларионова Л.В.</t>
  </si>
  <si>
    <t>Иннокентьева М.С.</t>
  </si>
  <si>
    <t>Иванов А.В.</t>
  </si>
  <si>
    <t>Игнатьева С.П.</t>
  </si>
  <si>
    <t>Николаева Л.И.</t>
  </si>
  <si>
    <t>МБОУ "Хоринская СОШ"</t>
  </si>
  <si>
    <t>Постникова В.А.</t>
  </si>
  <si>
    <t>19,9 б.</t>
  </si>
  <si>
    <t>Охлопков Н.Н.</t>
  </si>
  <si>
    <t>Евсеева Т.Б., Иванова Л.Н.</t>
  </si>
  <si>
    <t>Миронова Т.С., Иванова М.А.</t>
  </si>
  <si>
    <t>Миронова Т.С., Попова А.П.</t>
  </si>
  <si>
    <t>Иванова М.А., Макарова Ю.Н.</t>
  </si>
  <si>
    <t>Степанова А.С., Иванова Л.Н.</t>
  </si>
  <si>
    <t>Охлопков Н.Н., Игнатьев В.Ю.</t>
  </si>
  <si>
    <t>Попова А.П.</t>
  </si>
  <si>
    <t>Охлопкова У.А.</t>
  </si>
  <si>
    <t>Винокурова В.Н.</t>
  </si>
  <si>
    <t>Иванова Л.Н., Степанова А.С.</t>
  </si>
  <si>
    <t>Кривошапкина О.Н., Иванова С.А.</t>
  </si>
  <si>
    <t>Охлопков Н.Н., Сафонов В.К.</t>
  </si>
  <si>
    <t>Алексеева Р.А.</t>
  </si>
  <si>
    <t>МБОУ "Эльгяйская СОШ им. П.Х. Староватова"</t>
  </si>
  <si>
    <t>Прокопьева Д.М.</t>
  </si>
  <si>
    <t>Габышева Н.А., Ларионова А.В., Серова А.Л.</t>
  </si>
  <si>
    <t>Гуринова Н.В.</t>
  </si>
  <si>
    <t>География</t>
  </si>
  <si>
    <t>Английский язык</t>
  </si>
  <si>
    <t>Физика</t>
  </si>
  <si>
    <t>Химия</t>
  </si>
  <si>
    <t>Саввинова Д.И.,       Яковлева А.П.       Семенов А.А.</t>
  </si>
  <si>
    <t>Код ОУ</t>
  </si>
  <si>
    <t>Вдовина Н.З.</t>
  </si>
  <si>
    <t>Леонтьева В.Е</t>
  </si>
  <si>
    <t>Егорова М.Е</t>
  </si>
  <si>
    <t>Иванов П.П</t>
  </si>
  <si>
    <t>Потапова Н.В</t>
  </si>
  <si>
    <t>Федорова А.Н</t>
  </si>
  <si>
    <t>Николаева С.И</t>
  </si>
  <si>
    <t>Иванов П.П.</t>
  </si>
  <si>
    <t>Потапова Н.В.</t>
  </si>
  <si>
    <t>Крыжановская М.К</t>
  </si>
  <si>
    <t>Крыжановская М.К.</t>
  </si>
  <si>
    <t>Иванова Н.Е</t>
  </si>
  <si>
    <t>Иванова П.П.</t>
  </si>
  <si>
    <t>МБОУ "Сунтарская СОШ№2 им.И.С.Иванова с дошкольными группами"</t>
  </si>
  <si>
    <t>ТНОШ-Д/С</t>
  </si>
  <si>
    <t>ТенНОШ-Д/С</t>
  </si>
  <si>
    <t>ССШИ</t>
  </si>
  <si>
    <t>СНОШ</t>
  </si>
  <si>
    <t>ННОШ-Д/С</t>
  </si>
  <si>
    <t>№</t>
  </si>
  <si>
    <r>
      <t xml:space="preserve">Муниципальный район:    </t>
    </r>
    <r>
      <rPr>
        <u/>
        <sz val="11"/>
        <color theme="1"/>
        <rFont val="Calibri"/>
        <family val="2"/>
        <charset val="204"/>
        <scheme val="minor"/>
      </rPr>
      <t>Сунтарский</t>
    </r>
  </si>
  <si>
    <t>Английский язык (письменная часть)</t>
  </si>
  <si>
    <t>итого по улусу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</si>
</sst>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6" zoomScale="70" zoomScaleNormal="70" workbookViewId="0">
      <selection activeCell="M38" sqref="M38"/>
    </sheetView>
  </sheetViews>
  <sheetFormatPr defaultRowHeight="15" x14ac:dyDescent="0.25"/>
  <cols>
    <col min="2" max="2" width="17.28515625" customWidth="1"/>
    <col min="3" max="4" width="30.42578125" customWidth="1"/>
    <col min="5" max="5" width="17.42578125" bestFit="1" customWidth="1"/>
    <col min="6" max="6" width="14.140625" bestFit="1" customWidth="1"/>
    <col min="7" max="10" width="9.85546875" bestFit="1" customWidth="1"/>
    <col min="11" max="11" width="14.140625" customWidth="1"/>
    <col min="12" max="12" width="12.7109375" bestFit="1" customWidth="1"/>
    <col min="13" max="13" width="9.85546875" bestFit="1" customWidth="1"/>
    <col min="14" max="14" width="11.85546875" bestFit="1" customWidth="1"/>
  </cols>
  <sheetData>
    <row r="1" spans="1:14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5"/>
    </row>
    <row r="2" spans="1:14" x14ac:dyDescent="0.25"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6"/>
    </row>
    <row r="4" spans="1:14" x14ac:dyDescent="0.25">
      <c r="A4" s="33" t="s">
        <v>15</v>
      </c>
      <c r="B4" s="33"/>
      <c r="C4" s="33"/>
      <c r="D4" s="33"/>
      <c r="E4" s="34" t="s">
        <v>26</v>
      </c>
      <c r="F4" s="34"/>
      <c r="G4" s="34"/>
      <c r="H4" s="34"/>
      <c r="I4" s="34"/>
      <c r="J4" s="34"/>
      <c r="K4" s="34"/>
      <c r="L4" s="34"/>
      <c r="M4" s="34"/>
      <c r="N4" s="2"/>
    </row>
    <row r="5" spans="1:14" x14ac:dyDescent="0.25">
      <c r="A5" s="29" t="s">
        <v>2</v>
      </c>
      <c r="B5" s="29"/>
      <c r="C5" s="29"/>
      <c r="D5" s="29"/>
      <c r="E5" s="30">
        <v>4</v>
      </c>
      <c r="F5" s="30"/>
      <c r="G5" s="30"/>
      <c r="H5" s="30"/>
      <c r="I5" s="30"/>
      <c r="J5" s="30"/>
      <c r="K5" s="30"/>
      <c r="L5" s="30"/>
      <c r="M5" s="30"/>
    </row>
    <row r="7" spans="1:14" ht="38.25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4" ht="38.25" x14ac:dyDescent="0.25">
      <c r="A8" s="3">
        <v>1</v>
      </c>
      <c r="B8" s="3">
        <v>144402</v>
      </c>
      <c r="C8" s="3" t="s">
        <v>343</v>
      </c>
      <c r="D8" s="3" t="s">
        <v>330</v>
      </c>
      <c r="E8" s="8">
        <v>16</v>
      </c>
      <c r="F8" s="8">
        <v>16</v>
      </c>
      <c r="G8" s="8">
        <v>4</v>
      </c>
      <c r="H8" s="8">
        <v>8</v>
      </c>
      <c r="I8" s="8">
        <v>4</v>
      </c>
      <c r="J8" s="8">
        <v>0</v>
      </c>
      <c r="K8" s="8">
        <f>(G8+H8+I8)*100/F8</f>
        <v>100</v>
      </c>
      <c r="L8" s="8">
        <f>(H8+G8)*100/F8</f>
        <v>75</v>
      </c>
      <c r="M8" s="8">
        <v>4</v>
      </c>
    </row>
    <row r="9" spans="1:14" x14ac:dyDescent="0.25">
      <c r="A9" s="3">
        <v>2</v>
      </c>
      <c r="B9" s="3">
        <v>144403</v>
      </c>
      <c r="C9" s="3" t="s">
        <v>178</v>
      </c>
      <c r="D9" s="3" t="s">
        <v>170</v>
      </c>
      <c r="E9" s="8">
        <v>27</v>
      </c>
      <c r="F9" s="8">
        <v>27</v>
      </c>
      <c r="G9" s="8">
        <v>2</v>
      </c>
      <c r="H9" s="8">
        <v>16</v>
      </c>
      <c r="I9" s="8">
        <v>5</v>
      </c>
      <c r="J9" s="8">
        <v>4</v>
      </c>
      <c r="K9" s="12">
        <f t="shared" ref="K9:K36" si="0">(G9+H9+I9)*100/F9</f>
        <v>85.18518518518519</v>
      </c>
      <c r="L9" s="12">
        <f t="shared" ref="L9:L36" si="1">(H9+G9)*100/F9</f>
        <v>66.666666666666671</v>
      </c>
      <c r="M9" s="8">
        <v>23.4</v>
      </c>
    </row>
    <row r="10" spans="1:14" x14ac:dyDescent="0.25">
      <c r="A10" s="3">
        <v>3</v>
      </c>
      <c r="B10" s="3">
        <v>144405</v>
      </c>
      <c r="C10" s="3" t="s">
        <v>212</v>
      </c>
      <c r="D10" s="3" t="s">
        <v>203</v>
      </c>
      <c r="E10" s="8">
        <v>6</v>
      </c>
      <c r="F10" s="8">
        <v>5</v>
      </c>
      <c r="G10" s="8">
        <v>2</v>
      </c>
      <c r="H10" s="8">
        <v>2</v>
      </c>
      <c r="I10" s="8">
        <v>1</v>
      </c>
      <c r="J10" s="8">
        <v>0</v>
      </c>
      <c r="K10" s="8">
        <f t="shared" si="0"/>
        <v>100</v>
      </c>
      <c r="L10" s="8">
        <f t="shared" si="1"/>
        <v>80</v>
      </c>
      <c r="M10" s="8">
        <v>29</v>
      </c>
    </row>
    <row r="11" spans="1:14" x14ac:dyDescent="0.25">
      <c r="A11" s="3">
        <v>4</v>
      </c>
      <c r="B11" s="3">
        <v>144407</v>
      </c>
      <c r="C11" s="3" t="s">
        <v>44</v>
      </c>
      <c r="D11" s="3" t="s">
        <v>34</v>
      </c>
      <c r="E11" s="8">
        <v>10</v>
      </c>
      <c r="F11" s="8">
        <v>10</v>
      </c>
      <c r="G11" s="8">
        <v>2</v>
      </c>
      <c r="H11" s="8">
        <v>5</v>
      </c>
      <c r="I11" s="8">
        <v>2</v>
      </c>
      <c r="J11" s="8">
        <v>1</v>
      </c>
      <c r="K11" s="8">
        <f t="shared" si="0"/>
        <v>90</v>
      </c>
      <c r="L11" s="8">
        <f t="shared" si="1"/>
        <v>70</v>
      </c>
      <c r="M11" s="8">
        <v>3.8</v>
      </c>
    </row>
    <row r="12" spans="1:14" ht="25.5" x14ac:dyDescent="0.25">
      <c r="A12" s="3">
        <v>5</v>
      </c>
      <c r="B12" s="3">
        <v>144408</v>
      </c>
      <c r="C12" s="3" t="s">
        <v>74</v>
      </c>
      <c r="D12" s="3" t="s">
        <v>73</v>
      </c>
      <c r="E12" s="8">
        <v>7</v>
      </c>
      <c r="F12" s="8">
        <f>SUM(G12:J12)</f>
        <v>7</v>
      </c>
      <c r="G12" s="8">
        <v>0</v>
      </c>
      <c r="H12" s="8">
        <v>4</v>
      </c>
      <c r="I12" s="8">
        <v>2</v>
      </c>
      <c r="J12" s="8">
        <v>1</v>
      </c>
      <c r="K12" s="12">
        <f t="shared" si="0"/>
        <v>85.714285714285708</v>
      </c>
      <c r="L12" s="12">
        <f t="shared" si="1"/>
        <v>57.142857142857146</v>
      </c>
      <c r="M12" s="8">
        <v>24.3</v>
      </c>
    </row>
    <row r="13" spans="1:14" ht="25.5" x14ac:dyDescent="0.25">
      <c r="A13" s="3">
        <v>6</v>
      </c>
      <c r="B13" s="3">
        <v>144409</v>
      </c>
      <c r="C13" s="3" t="s">
        <v>102</v>
      </c>
      <c r="D13" s="3" t="s">
        <v>93</v>
      </c>
      <c r="E13" s="8">
        <v>10</v>
      </c>
      <c r="F13" s="8">
        <v>10</v>
      </c>
      <c r="G13" s="8">
        <v>2</v>
      </c>
      <c r="H13" s="8">
        <v>3</v>
      </c>
      <c r="I13" s="8">
        <v>4</v>
      </c>
      <c r="J13" s="8">
        <v>1</v>
      </c>
      <c r="K13" s="8">
        <f t="shared" si="0"/>
        <v>90</v>
      </c>
      <c r="L13" s="8">
        <f t="shared" si="1"/>
        <v>50</v>
      </c>
      <c r="M13" s="8">
        <v>36.4</v>
      </c>
    </row>
    <row r="14" spans="1:14" x14ac:dyDescent="0.25">
      <c r="A14" s="3">
        <v>7</v>
      </c>
      <c r="B14" s="3">
        <v>144410</v>
      </c>
      <c r="C14" s="3" t="s">
        <v>222</v>
      </c>
      <c r="D14" s="3" t="s">
        <v>213</v>
      </c>
      <c r="E14" s="8">
        <v>5</v>
      </c>
      <c r="F14" s="8">
        <v>5</v>
      </c>
      <c r="G14" s="8"/>
      <c r="H14" s="8">
        <v>2</v>
      </c>
      <c r="I14" s="8">
        <v>1</v>
      </c>
      <c r="J14" s="8">
        <v>2</v>
      </c>
      <c r="K14" s="8">
        <f t="shared" si="0"/>
        <v>60</v>
      </c>
      <c r="L14" s="8">
        <f t="shared" si="1"/>
        <v>40</v>
      </c>
      <c r="M14" s="8">
        <v>3</v>
      </c>
    </row>
    <row r="15" spans="1:14" ht="25.5" x14ac:dyDescent="0.25">
      <c r="A15" s="3">
        <v>8</v>
      </c>
      <c r="B15" s="3">
        <v>144411</v>
      </c>
      <c r="C15" s="3" t="s">
        <v>139</v>
      </c>
      <c r="D15" s="3" t="s">
        <v>131</v>
      </c>
      <c r="E15" s="8">
        <v>12</v>
      </c>
      <c r="F15" s="8">
        <v>10</v>
      </c>
      <c r="G15" s="8">
        <v>0</v>
      </c>
      <c r="H15" s="8">
        <v>4</v>
      </c>
      <c r="I15" s="8">
        <v>5</v>
      </c>
      <c r="J15" s="8">
        <v>1</v>
      </c>
      <c r="K15" s="8">
        <f t="shared" si="0"/>
        <v>90</v>
      </c>
      <c r="L15" s="8">
        <f t="shared" si="1"/>
        <v>40</v>
      </c>
      <c r="M15" s="8">
        <v>3.3</v>
      </c>
    </row>
    <row r="16" spans="1:14" ht="25.5" x14ac:dyDescent="0.25">
      <c r="A16" s="3">
        <v>9</v>
      </c>
      <c r="B16" s="3">
        <v>144412</v>
      </c>
      <c r="C16" s="3" t="s">
        <v>247</v>
      </c>
      <c r="D16" s="3" t="s">
        <v>235</v>
      </c>
      <c r="E16" s="8">
        <v>30</v>
      </c>
      <c r="F16" s="8">
        <v>27</v>
      </c>
      <c r="G16" s="8">
        <v>4</v>
      </c>
      <c r="H16" s="8">
        <v>14</v>
      </c>
      <c r="I16" s="8">
        <v>9</v>
      </c>
      <c r="J16" s="8">
        <v>0</v>
      </c>
      <c r="K16" s="8">
        <f t="shared" si="0"/>
        <v>100</v>
      </c>
      <c r="L16" s="12">
        <f t="shared" si="1"/>
        <v>66.666666666666671</v>
      </c>
      <c r="M16" s="8">
        <v>26.5</v>
      </c>
    </row>
    <row r="17" spans="1:13" x14ac:dyDescent="0.25">
      <c r="A17" s="3">
        <v>10</v>
      </c>
      <c r="B17" s="3">
        <v>144413</v>
      </c>
      <c r="C17" s="3" t="s">
        <v>149</v>
      </c>
      <c r="D17" s="3" t="s">
        <v>140</v>
      </c>
      <c r="E17" s="8">
        <v>4</v>
      </c>
      <c r="F17" s="8">
        <v>4</v>
      </c>
      <c r="G17" s="8">
        <v>0</v>
      </c>
      <c r="H17" s="8">
        <v>1</v>
      </c>
      <c r="I17" s="8">
        <v>2</v>
      </c>
      <c r="J17" s="8">
        <v>1</v>
      </c>
      <c r="K17" s="8">
        <f t="shared" si="0"/>
        <v>75</v>
      </c>
      <c r="L17" s="8">
        <f t="shared" si="1"/>
        <v>25</v>
      </c>
      <c r="M17" s="8">
        <v>19</v>
      </c>
    </row>
    <row r="18" spans="1:13" x14ac:dyDescent="0.25">
      <c r="A18" s="3">
        <v>11</v>
      </c>
      <c r="B18" s="3">
        <v>144414</v>
      </c>
      <c r="C18" s="3" t="s">
        <v>1</v>
      </c>
      <c r="D18" s="3" t="s">
        <v>13</v>
      </c>
      <c r="E18" s="8">
        <v>9</v>
      </c>
      <c r="F18" s="8">
        <v>9</v>
      </c>
      <c r="G18" s="8">
        <v>1</v>
      </c>
      <c r="H18" s="8">
        <v>3</v>
      </c>
      <c r="I18" s="8">
        <v>5</v>
      </c>
      <c r="J18" s="8">
        <v>0</v>
      </c>
      <c r="K18" s="8">
        <f t="shared" si="0"/>
        <v>100</v>
      </c>
      <c r="L18" s="12">
        <f t="shared" si="1"/>
        <v>44.444444444444443</v>
      </c>
      <c r="M18" s="8">
        <v>21.8</v>
      </c>
    </row>
    <row r="19" spans="1:13" ht="25.5" x14ac:dyDescent="0.25">
      <c r="A19" s="3">
        <v>12</v>
      </c>
      <c r="B19" s="3">
        <v>144415</v>
      </c>
      <c r="C19" s="3" t="s">
        <v>23</v>
      </c>
      <c r="D19" s="3" t="s">
        <v>22</v>
      </c>
      <c r="E19" s="8">
        <v>14</v>
      </c>
      <c r="F19" s="8">
        <v>13</v>
      </c>
      <c r="G19" s="8">
        <v>2</v>
      </c>
      <c r="H19" s="8">
        <v>7</v>
      </c>
      <c r="I19" s="8">
        <v>4</v>
      </c>
      <c r="J19" s="8">
        <v>0</v>
      </c>
      <c r="K19" s="8">
        <f t="shared" si="0"/>
        <v>100</v>
      </c>
      <c r="L19" s="12">
        <f t="shared" si="1"/>
        <v>69.230769230769226</v>
      </c>
      <c r="M19" s="8">
        <v>27</v>
      </c>
    </row>
    <row r="20" spans="1:13" x14ac:dyDescent="0.25">
      <c r="A20" s="3">
        <v>13</v>
      </c>
      <c r="B20" s="3">
        <v>144416</v>
      </c>
      <c r="C20" s="3" t="s">
        <v>112</v>
      </c>
      <c r="D20" s="3" t="s">
        <v>103</v>
      </c>
      <c r="E20" s="8">
        <v>13</v>
      </c>
      <c r="F20" s="8">
        <v>13</v>
      </c>
      <c r="G20" s="8">
        <v>2</v>
      </c>
      <c r="H20" s="8">
        <v>5</v>
      </c>
      <c r="I20" s="8">
        <v>6</v>
      </c>
      <c r="J20" s="8"/>
      <c r="K20" s="8">
        <f t="shared" si="0"/>
        <v>100</v>
      </c>
      <c r="L20" s="12">
        <f t="shared" si="1"/>
        <v>53.846153846153847</v>
      </c>
      <c r="M20" s="8">
        <v>22</v>
      </c>
    </row>
    <row r="21" spans="1:13" x14ac:dyDescent="0.25">
      <c r="A21" s="3">
        <v>14</v>
      </c>
      <c r="B21" s="3">
        <v>144417</v>
      </c>
      <c r="C21" s="3" t="s">
        <v>276</v>
      </c>
      <c r="D21" s="3" t="s">
        <v>263</v>
      </c>
      <c r="E21" s="8">
        <v>8</v>
      </c>
      <c r="F21" s="8">
        <v>8</v>
      </c>
      <c r="G21" s="8">
        <v>2</v>
      </c>
      <c r="H21" s="8">
        <v>4</v>
      </c>
      <c r="I21" s="8">
        <v>2</v>
      </c>
      <c r="J21" s="8">
        <v>0</v>
      </c>
      <c r="K21" s="8">
        <f t="shared" si="0"/>
        <v>100</v>
      </c>
      <c r="L21" s="8">
        <f t="shared" si="1"/>
        <v>75</v>
      </c>
      <c r="M21" s="8">
        <v>31.8</v>
      </c>
    </row>
    <row r="22" spans="1:13" x14ac:dyDescent="0.25">
      <c r="A22" s="3">
        <v>15</v>
      </c>
      <c r="B22" s="3">
        <v>144418</v>
      </c>
      <c r="C22" s="3" t="s">
        <v>58</v>
      </c>
      <c r="D22" s="3" t="s">
        <v>45</v>
      </c>
      <c r="E22" s="8">
        <v>12</v>
      </c>
      <c r="F22" s="8">
        <v>12</v>
      </c>
      <c r="G22" s="8">
        <v>2</v>
      </c>
      <c r="H22" s="8">
        <v>4</v>
      </c>
      <c r="I22" s="8">
        <v>5</v>
      </c>
      <c r="J22" s="8">
        <v>1</v>
      </c>
      <c r="K22" s="12">
        <f t="shared" si="0"/>
        <v>91.666666666666671</v>
      </c>
      <c r="L22" s="8">
        <f t="shared" si="1"/>
        <v>50</v>
      </c>
      <c r="M22" s="8">
        <v>3</v>
      </c>
    </row>
    <row r="23" spans="1:13" ht="25.5" x14ac:dyDescent="0.25">
      <c r="A23" s="3">
        <v>16</v>
      </c>
      <c r="B23" s="3">
        <v>144419</v>
      </c>
      <c r="C23" s="3" t="s">
        <v>320</v>
      </c>
      <c r="D23" s="3" t="s">
        <v>304</v>
      </c>
      <c r="E23" s="8">
        <v>26</v>
      </c>
      <c r="F23" s="8">
        <v>25</v>
      </c>
      <c r="G23" s="8">
        <v>0</v>
      </c>
      <c r="H23" s="8">
        <v>7</v>
      </c>
      <c r="I23" s="8">
        <v>15</v>
      </c>
      <c r="J23" s="8">
        <v>3</v>
      </c>
      <c r="K23" s="8">
        <f t="shared" si="0"/>
        <v>88</v>
      </c>
      <c r="L23" s="8">
        <f t="shared" si="1"/>
        <v>28</v>
      </c>
      <c r="M23" s="8">
        <v>19.8</v>
      </c>
    </row>
    <row r="24" spans="1:13" x14ac:dyDescent="0.25">
      <c r="A24" s="3">
        <v>17</v>
      </c>
      <c r="B24" s="3">
        <v>144420</v>
      </c>
      <c r="C24" s="3" t="s">
        <v>303</v>
      </c>
      <c r="D24" s="3" t="s">
        <v>294</v>
      </c>
      <c r="E24" s="8">
        <v>3</v>
      </c>
      <c r="F24" s="8">
        <v>3</v>
      </c>
      <c r="G24" s="8">
        <v>0</v>
      </c>
      <c r="H24" s="8">
        <v>0</v>
      </c>
      <c r="I24" s="8">
        <v>1</v>
      </c>
      <c r="J24" s="8">
        <v>2</v>
      </c>
      <c r="K24" s="12">
        <f t="shared" si="0"/>
        <v>33.333333333333336</v>
      </c>
      <c r="L24" s="8">
        <f t="shared" si="1"/>
        <v>0</v>
      </c>
      <c r="M24" s="8">
        <v>11.7</v>
      </c>
    </row>
    <row r="25" spans="1:13" ht="25.5" x14ac:dyDescent="0.25">
      <c r="A25" s="3">
        <v>18</v>
      </c>
      <c r="B25" s="3">
        <v>144421</v>
      </c>
      <c r="C25" s="3" t="s">
        <v>121</v>
      </c>
      <c r="D25" s="3" t="s">
        <v>113</v>
      </c>
      <c r="E25" s="8">
        <v>9</v>
      </c>
      <c r="F25" s="8">
        <v>9</v>
      </c>
      <c r="G25" s="8">
        <v>3</v>
      </c>
      <c r="H25" s="8">
        <v>3</v>
      </c>
      <c r="I25" s="8">
        <v>3</v>
      </c>
      <c r="J25" s="8">
        <v>0</v>
      </c>
      <c r="K25" s="8">
        <f t="shared" si="0"/>
        <v>100</v>
      </c>
      <c r="L25" s="12">
        <f t="shared" si="1"/>
        <v>66.666666666666671</v>
      </c>
      <c r="M25" s="8">
        <v>4</v>
      </c>
    </row>
    <row r="26" spans="1:13" x14ac:dyDescent="0.25">
      <c r="A26" s="3">
        <v>19</v>
      </c>
      <c r="B26" s="3">
        <v>144422</v>
      </c>
      <c r="C26" s="3" t="s">
        <v>130</v>
      </c>
      <c r="D26" s="3" t="s">
        <v>122</v>
      </c>
      <c r="E26" s="8">
        <v>4</v>
      </c>
      <c r="F26" s="8">
        <v>4</v>
      </c>
      <c r="G26" s="8">
        <v>1</v>
      </c>
      <c r="H26" s="8">
        <v>1</v>
      </c>
      <c r="I26" s="8">
        <v>2</v>
      </c>
      <c r="J26" s="8">
        <v>0</v>
      </c>
      <c r="K26" s="8">
        <f t="shared" si="0"/>
        <v>100</v>
      </c>
      <c r="L26" s="8">
        <f t="shared" si="1"/>
        <v>50</v>
      </c>
      <c r="M26" s="8">
        <v>24.25</v>
      </c>
    </row>
    <row r="27" spans="1:13" ht="25.5" x14ac:dyDescent="0.25">
      <c r="A27" s="3">
        <v>20</v>
      </c>
      <c r="B27" s="3">
        <v>144423</v>
      </c>
      <c r="C27" s="3" t="s">
        <v>234</v>
      </c>
      <c r="D27" s="3" t="s">
        <v>223</v>
      </c>
      <c r="E27" s="8">
        <v>13</v>
      </c>
      <c r="F27" s="8">
        <v>12</v>
      </c>
      <c r="G27" s="8">
        <v>2</v>
      </c>
      <c r="H27" s="8">
        <v>3</v>
      </c>
      <c r="I27" s="8">
        <v>7</v>
      </c>
      <c r="J27" s="8">
        <v>0</v>
      </c>
      <c r="K27" s="8">
        <f t="shared" si="0"/>
        <v>100</v>
      </c>
      <c r="L27" s="12">
        <f t="shared" si="1"/>
        <v>41.666666666666664</v>
      </c>
      <c r="M27" s="8">
        <v>23.6</v>
      </c>
    </row>
    <row r="28" spans="1:13" ht="25.5" x14ac:dyDescent="0.25">
      <c r="A28" s="3">
        <v>21</v>
      </c>
      <c r="B28" s="3">
        <v>144424</v>
      </c>
      <c r="C28" s="3" t="s">
        <v>182</v>
      </c>
      <c r="D28" s="3" t="s">
        <v>181</v>
      </c>
      <c r="E28" s="8">
        <v>9</v>
      </c>
      <c r="F28" s="8">
        <v>9</v>
      </c>
      <c r="G28" s="8">
        <v>2</v>
      </c>
      <c r="H28" s="8">
        <v>2</v>
      </c>
      <c r="I28" s="8">
        <v>5</v>
      </c>
      <c r="J28" s="8">
        <v>0</v>
      </c>
      <c r="K28" s="8">
        <f t="shared" si="0"/>
        <v>100</v>
      </c>
      <c r="L28" s="12">
        <f t="shared" si="1"/>
        <v>44.444444444444443</v>
      </c>
      <c r="M28" s="8">
        <v>3.6</v>
      </c>
    </row>
    <row r="29" spans="1:13" x14ac:dyDescent="0.25">
      <c r="A29" s="3">
        <v>22</v>
      </c>
      <c r="B29" s="3">
        <v>144425</v>
      </c>
      <c r="C29" s="3" t="s">
        <v>293</v>
      </c>
      <c r="D29" s="3" t="s">
        <v>280</v>
      </c>
      <c r="E29" s="8">
        <v>1</v>
      </c>
      <c r="F29" s="8">
        <v>1</v>
      </c>
      <c r="G29" s="8">
        <v>1</v>
      </c>
      <c r="H29" s="8">
        <v>0</v>
      </c>
      <c r="I29" s="8">
        <v>0</v>
      </c>
      <c r="J29" s="8">
        <v>0</v>
      </c>
      <c r="K29" s="8">
        <f t="shared" si="0"/>
        <v>100</v>
      </c>
      <c r="L29" s="8">
        <f t="shared" si="1"/>
        <v>100</v>
      </c>
      <c r="M29" s="8">
        <v>5</v>
      </c>
    </row>
    <row r="30" spans="1:13" x14ac:dyDescent="0.25">
      <c r="A30" s="3">
        <v>23</v>
      </c>
      <c r="B30" s="3">
        <v>144432</v>
      </c>
      <c r="C30" s="3" t="s">
        <v>200</v>
      </c>
      <c r="D30" s="3" t="s">
        <v>192</v>
      </c>
      <c r="E30" s="8">
        <v>6</v>
      </c>
      <c r="F30" s="8">
        <v>5</v>
      </c>
      <c r="G30" s="8">
        <v>0</v>
      </c>
      <c r="H30" s="8">
        <v>1</v>
      </c>
      <c r="I30" s="8">
        <v>2</v>
      </c>
      <c r="J30" s="8">
        <v>2</v>
      </c>
      <c r="K30" s="8">
        <f t="shared" si="0"/>
        <v>60</v>
      </c>
      <c r="L30" s="8">
        <f t="shared" si="1"/>
        <v>20</v>
      </c>
      <c r="M30" s="8">
        <v>2.8</v>
      </c>
    </row>
    <row r="31" spans="1:13" ht="25.5" x14ac:dyDescent="0.25">
      <c r="A31" s="3">
        <v>24</v>
      </c>
      <c r="B31" s="3">
        <v>144499</v>
      </c>
      <c r="C31" s="3" t="s">
        <v>85</v>
      </c>
      <c r="D31" s="3" t="s">
        <v>84</v>
      </c>
      <c r="E31" s="8">
        <v>3</v>
      </c>
      <c r="F31" s="8">
        <v>3</v>
      </c>
      <c r="G31" s="8">
        <v>0</v>
      </c>
      <c r="H31" s="8">
        <v>2</v>
      </c>
      <c r="I31" s="8">
        <v>1</v>
      </c>
      <c r="J31" s="8">
        <v>0</v>
      </c>
      <c r="K31" s="8">
        <f t="shared" si="0"/>
        <v>100</v>
      </c>
      <c r="L31" s="12">
        <f t="shared" si="1"/>
        <v>66.666666666666671</v>
      </c>
      <c r="M31" s="8">
        <v>29</v>
      </c>
    </row>
    <row r="32" spans="1:13" ht="25.5" x14ac:dyDescent="0.25">
      <c r="A32" s="3">
        <v>25</v>
      </c>
      <c r="B32" s="3" t="s">
        <v>348</v>
      </c>
      <c r="C32" s="3" t="s">
        <v>151</v>
      </c>
      <c r="D32" s="3" t="s">
        <v>150</v>
      </c>
      <c r="E32" s="8">
        <v>4</v>
      </c>
      <c r="F32" s="8">
        <v>4</v>
      </c>
      <c r="G32" s="8"/>
      <c r="H32" s="8">
        <v>4</v>
      </c>
      <c r="I32" s="8"/>
      <c r="J32" s="8"/>
      <c r="K32" s="8">
        <f t="shared" si="0"/>
        <v>100</v>
      </c>
      <c r="L32" s="8">
        <f t="shared" si="1"/>
        <v>100</v>
      </c>
      <c r="M32" s="8">
        <v>28</v>
      </c>
    </row>
    <row r="33" spans="1:13" ht="76.5" x14ac:dyDescent="0.25">
      <c r="A33" s="3">
        <v>26</v>
      </c>
      <c r="B33" s="3" t="s">
        <v>347</v>
      </c>
      <c r="C33" s="3" t="s">
        <v>153</v>
      </c>
      <c r="D33" s="3" t="s">
        <v>152</v>
      </c>
      <c r="E33" s="8">
        <v>143</v>
      </c>
      <c r="F33" s="8">
        <v>139</v>
      </c>
      <c r="G33" s="8">
        <v>32</v>
      </c>
      <c r="H33" s="8">
        <v>85</v>
      </c>
      <c r="I33" s="8">
        <v>20</v>
      </c>
      <c r="J33" s="8">
        <v>2</v>
      </c>
      <c r="K33" s="12">
        <f t="shared" si="0"/>
        <v>98.561151079136692</v>
      </c>
      <c r="L33" s="12">
        <f t="shared" si="1"/>
        <v>84.172661870503603</v>
      </c>
      <c r="M33" s="8">
        <v>7.7</v>
      </c>
    </row>
    <row r="34" spans="1:13" ht="38.25" x14ac:dyDescent="0.25">
      <c r="A34" s="3">
        <v>27</v>
      </c>
      <c r="B34" s="3" t="s">
        <v>346</v>
      </c>
      <c r="C34" s="3" t="s">
        <v>180</v>
      </c>
      <c r="D34" s="3" t="s">
        <v>179</v>
      </c>
      <c r="E34" s="8">
        <v>15</v>
      </c>
      <c r="F34" s="8">
        <v>13</v>
      </c>
      <c r="G34" s="8">
        <v>0</v>
      </c>
      <c r="H34" s="8">
        <v>5</v>
      </c>
      <c r="I34" s="8">
        <v>8</v>
      </c>
      <c r="J34" s="8">
        <v>0</v>
      </c>
      <c r="K34" s="8">
        <f t="shared" si="0"/>
        <v>100</v>
      </c>
      <c r="L34" s="12">
        <f t="shared" si="1"/>
        <v>38.46153846153846</v>
      </c>
      <c r="M34" s="8">
        <v>22.9</v>
      </c>
    </row>
    <row r="35" spans="1:13" ht="25.5" x14ac:dyDescent="0.25">
      <c r="A35" s="3">
        <v>28</v>
      </c>
      <c r="B35" s="3" t="s">
        <v>345</v>
      </c>
      <c r="C35" s="3" t="s">
        <v>202</v>
      </c>
      <c r="D35" s="3" t="s">
        <v>201</v>
      </c>
      <c r="E35" s="8">
        <v>2</v>
      </c>
      <c r="F35" s="8">
        <v>2</v>
      </c>
      <c r="G35" s="8">
        <v>0</v>
      </c>
      <c r="H35" s="8">
        <v>0</v>
      </c>
      <c r="I35" s="8">
        <v>2</v>
      </c>
      <c r="J35" s="8">
        <v>0</v>
      </c>
      <c r="K35" s="8">
        <f t="shared" si="0"/>
        <v>100</v>
      </c>
      <c r="L35" s="8">
        <f t="shared" si="1"/>
        <v>0</v>
      </c>
      <c r="M35" s="8">
        <v>3</v>
      </c>
    </row>
    <row r="36" spans="1:13" x14ac:dyDescent="0.25">
      <c r="A36" s="3">
        <v>29</v>
      </c>
      <c r="B36" s="3" t="s">
        <v>344</v>
      </c>
      <c r="C36" s="3" t="s">
        <v>191</v>
      </c>
      <c r="D36" s="3" t="s">
        <v>189</v>
      </c>
      <c r="E36" s="8">
        <v>2</v>
      </c>
      <c r="F36" s="8">
        <v>2</v>
      </c>
      <c r="G36" s="8">
        <v>1</v>
      </c>
      <c r="H36" s="8">
        <v>1</v>
      </c>
      <c r="I36" s="8">
        <v>0</v>
      </c>
      <c r="J36" s="8">
        <v>0</v>
      </c>
      <c r="K36" s="8">
        <f t="shared" si="0"/>
        <v>100</v>
      </c>
      <c r="L36" s="8">
        <f t="shared" si="1"/>
        <v>100</v>
      </c>
      <c r="M36" s="8">
        <v>30</v>
      </c>
    </row>
    <row r="37" spans="1:13" ht="18.75" x14ac:dyDescent="0.25">
      <c r="A37" s="26" t="s">
        <v>352</v>
      </c>
      <c r="B37" s="27"/>
      <c r="C37" s="27"/>
      <c r="D37" s="28"/>
      <c r="E37" s="21">
        <f>SUM(E8:E36)</f>
        <v>423</v>
      </c>
      <c r="F37" s="21">
        <f t="shared" ref="F37:J37" si="2">SUM(F8:F36)</f>
        <v>407</v>
      </c>
      <c r="G37" s="21">
        <f t="shared" si="2"/>
        <v>67</v>
      </c>
      <c r="H37" s="21">
        <f t="shared" si="2"/>
        <v>196</v>
      </c>
      <c r="I37" s="21">
        <f t="shared" si="2"/>
        <v>123</v>
      </c>
      <c r="J37" s="21">
        <f t="shared" si="2"/>
        <v>21</v>
      </c>
      <c r="K37" s="22">
        <f t="shared" ref="K37" si="3">(G37+H37+I37)*100/F37</f>
        <v>94.840294840294845</v>
      </c>
      <c r="L37" s="22">
        <f t="shared" ref="L37" si="4">(H37+G37)*100/F37</f>
        <v>64.619164619164621</v>
      </c>
      <c r="M37" s="21">
        <v>24.66</v>
      </c>
    </row>
  </sheetData>
  <mergeCells count="7">
    <mergeCell ref="A37:D37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9" workbookViewId="0">
      <selection activeCell="M34" sqref="M34"/>
    </sheetView>
  </sheetViews>
  <sheetFormatPr defaultRowHeight="15" x14ac:dyDescent="0.25"/>
  <cols>
    <col min="2" max="2" width="17.28515625" customWidth="1"/>
    <col min="3" max="3" width="35.7109375" customWidth="1"/>
    <col min="4" max="4" width="28.4257812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278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6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10">
        <v>144401</v>
      </c>
      <c r="C8" s="3" t="s">
        <v>262</v>
      </c>
      <c r="D8" s="3" t="s">
        <v>255</v>
      </c>
      <c r="E8" s="3">
        <v>48</v>
      </c>
      <c r="F8" s="3">
        <v>44</v>
      </c>
      <c r="G8" s="3">
        <v>0</v>
      </c>
      <c r="H8" s="3">
        <v>14</v>
      </c>
      <c r="I8" s="3">
        <v>30</v>
      </c>
      <c r="J8" s="3">
        <v>0</v>
      </c>
      <c r="K8" s="8">
        <f>(G8+H8+I8)*100/F8</f>
        <v>100</v>
      </c>
      <c r="L8" s="12">
        <f>(H8+G8)*100/F8</f>
        <v>31.818181818181817</v>
      </c>
      <c r="M8" s="12">
        <v>8.1</v>
      </c>
    </row>
    <row r="9" spans="1:13" ht="38.25" x14ac:dyDescent="0.25">
      <c r="A9" s="3">
        <v>2</v>
      </c>
      <c r="B9" s="3">
        <v>144402</v>
      </c>
      <c r="C9" s="3" t="s">
        <v>343</v>
      </c>
      <c r="D9" s="3" t="s">
        <v>337</v>
      </c>
      <c r="E9" s="3">
        <v>10</v>
      </c>
      <c r="F9" s="3">
        <v>9</v>
      </c>
      <c r="G9" s="3">
        <v>0</v>
      </c>
      <c r="H9" s="3">
        <v>3</v>
      </c>
      <c r="I9" s="3">
        <v>6</v>
      </c>
      <c r="J9" s="3">
        <v>0</v>
      </c>
      <c r="K9" s="8">
        <f t="shared" ref="K9:K33" si="0">(G9+H9+I9)*100/F9</f>
        <v>100</v>
      </c>
      <c r="L9" s="12">
        <f t="shared" ref="L9:L33" si="1">(H9+G9)*100/F9</f>
        <v>33.333333333333336</v>
      </c>
      <c r="M9" s="12">
        <v>3.3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171</v>
      </c>
      <c r="E10" s="3">
        <v>14</v>
      </c>
      <c r="F10" s="3">
        <v>12</v>
      </c>
      <c r="G10" s="3">
        <v>0</v>
      </c>
      <c r="H10" s="3">
        <v>7</v>
      </c>
      <c r="I10" s="3">
        <v>5</v>
      </c>
      <c r="J10" s="3">
        <v>0</v>
      </c>
      <c r="K10" s="8">
        <f t="shared" si="0"/>
        <v>100</v>
      </c>
      <c r="L10" s="12">
        <f t="shared" si="1"/>
        <v>58.333333333333336</v>
      </c>
      <c r="M10" s="12">
        <v>11.4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159</v>
      </c>
      <c r="E11" s="3">
        <v>71</v>
      </c>
      <c r="F11" s="3">
        <v>68</v>
      </c>
      <c r="G11" s="3">
        <v>2</v>
      </c>
      <c r="H11" s="3">
        <v>16</v>
      </c>
      <c r="I11" s="3">
        <v>44</v>
      </c>
      <c r="J11" s="3">
        <v>6</v>
      </c>
      <c r="K11" s="12">
        <f t="shared" si="0"/>
        <v>91.17647058823529</v>
      </c>
      <c r="L11" s="12">
        <f t="shared" si="1"/>
        <v>26.470588235294116</v>
      </c>
      <c r="M11" s="12">
        <v>3.2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207</v>
      </c>
      <c r="E12" s="3">
        <v>5</v>
      </c>
      <c r="F12" s="3">
        <v>5</v>
      </c>
      <c r="G12" s="3">
        <v>0</v>
      </c>
      <c r="H12" s="3">
        <v>1</v>
      </c>
      <c r="I12" s="3">
        <v>4</v>
      </c>
      <c r="J12" s="3">
        <v>0</v>
      </c>
      <c r="K12" s="8">
        <f t="shared" si="0"/>
        <v>100</v>
      </c>
      <c r="L12" s="13">
        <f t="shared" si="1"/>
        <v>20</v>
      </c>
      <c r="M12" s="12">
        <v>8.8000000000000007</v>
      </c>
    </row>
    <row r="13" spans="1:13" x14ac:dyDescent="0.25">
      <c r="A13" s="3">
        <v>6</v>
      </c>
      <c r="B13" s="3">
        <v>144407</v>
      </c>
      <c r="C13" s="3" t="s">
        <v>44</v>
      </c>
      <c r="D13" s="3"/>
      <c r="E13" s="3">
        <v>12</v>
      </c>
      <c r="F13" s="3">
        <v>11</v>
      </c>
      <c r="G13" s="3">
        <v>0</v>
      </c>
      <c r="H13" s="3">
        <v>1</v>
      </c>
      <c r="I13" s="3">
        <v>5</v>
      </c>
      <c r="J13" s="3">
        <v>5</v>
      </c>
      <c r="K13" s="12">
        <f t="shared" si="0"/>
        <v>54.545454545454547</v>
      </c>
      <c r="L13" s="12">
        <f t="shared" si="1"/>
        <v>9.0909090909090917</v>
      </c>
      <c r="M13" s="12">
        <v>2.6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75</v>
      </c>
      <c r="E14" s="3">
        <v>3</v>
      </c>
      <c r="F14" s="3">
        <v>3</v>
      </c>
      <c r="G14" s="3">
        <v>0</v>
      </c>
      <c r="H14" s="3">
        <v>0</v>
      </c>
      <c r="I14" s="3">
        <v>0</v>
      </c>
      <c r="J14" s="3">
        <v>3</v>
      </c>
      <c r="K14" s="8">
        <f t="shared" si="0"/>
        <v>0</v>
      </c>
      <c r="L14" s="13">
        <f t="shared" si="1"/>
        <v>0</v>
      </c>
      <c r="M14" s="12">
        <v>3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94</v>
      </c>
      <c r="E15" s="3">
        <v>5</v>
      </c>
      <c r="F15" s="3">
        <v>5</v>
      </c>
      <c r="G15" s="3">
        <v>2</v>
      </c>
      <c r="H15" s="3">
        <v>1</v>
      </c>
      <c r="I15" s="3">
        <v>2</v>
      </c>
      <c r="J15" s="3">
        <v>0</v>
      </c>
      <c r="K15" s="8">
        <f t="shared" si="0"/>
        <v>100</v>
      </c>
      <c r="L15" s="13">
        <f t="shared" si="1"/>
        <v>60</v>
      </c>
      <c r="M15" s="12">
        <v>9</v>
      </c>
    </row>
    <row r="16" spans="1:13" x14ac:dyDescent="0.25">
      <c r="A16" s="3">
        <v>9</v>
      </c>
      <c r="B16" s="3">
        <v>144410</v>
      </c>
      <c r="C16" s="3" t="s">
        <v>222</v>
      </c>
      <c r="D16" s="3" t="s">
        <v>216</v>
      </c>
      <c r="E16" s="3">
        <v>5</v>
      </c>
      <c r="F16" s="3">
        <v>5</v>
      </c>
      <c r="G16" s="3">
        <v>0</v>
      </c>
      <c r="H16" s="3">
        <v>1</v>
      </c>
      <c r="I16" s="3">
        <v>4</v>
      </c>
      <c r="J16" s="3">
        <v>0</v>
      </c>
      <c r="K16" s="8">
        <f t="shared" si="0"/>
        <v>100</v>
      </c>
      <c r="L16" s="13">
        <f t="shared" si="1"/>
        <v>20</v>
      </c>
      <c r="M16" s="12">
        <v>3.2</v>
      </c>
    </row>
    <row r="17" spans="1:13" ht="25.5" x14ac:dyDescent="0.25">
      <c r="A17" s="3">
        <v>10</v>
      </c>
      <c r="B17" s="3">
        <v>144411</v>
      </c>
      <c r="C17" s="3" t="s">
        <v>139</v>
      </c>
      <c r="D17" s="3" t="s">
        <v>132</v>
      </c>
      <c r="E17" s="3">
        <v>15</v>
      </c>
      <c r="F17" s="3">
        <v>14</v>
      </c>
      <c r="G17" s="3">
        <v>0</v>
      </c>
      <c r="H17" s="3">
        <v>6</v>
      </c>
      <c r="I17" s="3">
        <v>4</v>
      </c>
      <c r="J17" s="3">
        <v>4</v>
      </c>
      <c r="K17" s="12">
        <f t="shared" si="0"/>
        <v>71.428571428571431</v>
      </c>
      <c r="L17" s="12">
        <f t="shared" si="1"/>
        <v>42.857142857142854</v>
      </c>
      <c r="M17" s="12">
        <v>3.1</v>
      </c>
    </row>
    <row r="18" spans="1:13" ht="25.5" x14ac:dyDescent="0.25">
      <c r="A18" s="3">
        <v>11</v>
      </c>
      <c r="B18" s="3">
        <v>144412</v>
      </c>
      <c r="C18" s="3" t="s">
        <v>247</v>
      </c>
      <c r="D18" s="3" t="s">
        <v>238</v>
      </c>
      <c r="E18" s="3">
        <v>11</v>
      </c>
      <c r="F18" s="3">
        <v>11</v>
      </c>
      <c r="G18" s="3">
        <v>0</v>
      </c>
      <c r="H18" s="3">
        <v>4</v>
      </c>
      <c r="I18" s="3">
        <v>5</v>
      </c>
      <c r="J18" s="3">
        <v>2</v>
      </c>
      <c r="K18" s="12">
        <f t="shared" si="0"/>
        <v>81.818181818181813</v>
      </c>
      <c r="L18" s="12">
        <f t="shared" si="1"/>
        <v>36.363636363636367</v>
      </c>
      <c r="M18" s="12">
        <v>3.18</v>
      </c>
    </row>
    <row r="19" spans="1:13" x14ac:dyDescent="0.25">
      <c r="A19" s="3">
        <v>12</v>
      </c>
      <c r="B19" s="3">
        <v>144414</v>
      </c>
      <c r="C19" s="3" t="s">
        <v>1</v>
      </c>
      <c r="D19" s="3" t="s">
        <v>17</v>
      </c>
      <c r="E19" s="3">
        <v>4</v>
      </c>
      <c r="F19" s="3">
        <v>4</v>
      </c>
      <c r="G19" s="3">
        <v>0</v>
      </c>
      <c r="H19" s="3">
        <v>1</v>
      </c>
      <c r="I19" s="3">
        <v>2</v>
      </c>
      <c r="J19" s="3">
        <v>1</v>
      </c>
      <c r="K19" s="8">
        <f t="shared" si="0"/>
        <v>75</v>
      </c>
      <c r="L19" s="13">
        <f t="shared" si="1"/>
        <v>25</v>
      </c>
      <c r="M19" s="12">
        <v>8.75</v>
      </c>
    </row>
    <row r="20" spans="1:13" x14ac:dyDescent="0.25">
      <c r="A20" s="3">
        <v>13</v>
      </c>
      <c r="B20" s="3">
        <v>144415</v>
      </c>
      <c r="C20" s="3" t="s">
        <v>23</v>
      </c>
      <c r="D20" s="3" t="s">
        <v>29</v>
      </c>
      <c r="E20" s="3">
        <v>6</v>
      </c>
      <c r="F20" s="3">
        <v>5</v>
      </c>
      <c r="G20" s="3">
        <v>0</v>
      </c>
      <c r="H20" s="3">
        <v>1</v>
      </c>
      <c r="I20" s="3">
        <v>2</v>
      </c>
      <c r="J20" s="3">
        <v>2</v>
      </c>
      <c r="K20" s="8">
        <f t="shared" si="0"/>
        <v>60</v>
      </c>
      <c r="L20" s="13">
        <f t="shared" si="1"/>
        <v>20</v>
      </c>
      <c r="M20" s="12">
        <v>8</v>
      </c>
    </row>
    <row r="21" spans="1:13" x14ac:dyDescent="0.25">
      <c r="A21" s="3">
        <v>14</v>
      </c>
      <c r="B21" s="3">
        <v>144416</v>
      </c>
      <c r="C21" s="3" t="s">
        <v>112</v>
      </c>
      <c r="D21" s="3" t="s">
        <v>104</v>
      </c>
      <c r="E21" s="3">
        <v>13</v>
      </c>
      <c r="F21" s="3">
        <v>11</v>
      </c>
      <c r="G21" s="3">
        <v>1</v>
      </c>
      <c r="H21" s="3">
        <v>6</v>
      </c>
      <c r="I21" s="3">
        <v>4</v>
      </c>
      <c r="J21" s="3">
        <v>0</v>
      </c>
      <c r="K21" s="8">
        <f t="shared" si="0"/>
        <v>100</v>
      </c>
      <c r="L21" s="12">
        <f t="shared" si="1"/>
        <v>63.636363636363633</v>
      </c>
      <c r="M21" s="12">
        <v>11</v>
      </c>
    </row>
    <row r="22" spans="1:13" x14ac:dyDescent="0.25">
      <c r="A22" s="3">
        <v>15</v>
      </c>
      <c r="B22" s="3">
        <v>144417</v>
      </c>
      <c r="C22" s="3" t="s">
        <v>276</v>
      </c>
      <c r="D22" s="3" t="s">
        <v>269</v>
      </c>
      <c r="E22" s="3">
        <v>3</v>
      </c>
      <c r="F22" s="3">
        <v>3</v>
      </c>
      <c r="G22" s="3">
        <v>1</v>
      </c>
      <c r="H22" s="3">
        <v>2</v>
      </c>
      <c r="I22" s="3">
        <v>0</v>
      </c>
      <c r="J22" s="3">
        <v>0</v>
      </c>
      <c r="K22" s="8">
        <f t="shared" si="0"/>
        <v>100</v>
      </c>
      <c r="L22" s="13">
        <f t="shared" si="1"/>
        <v>100</v>
      </c>
      <c r="M22" s="12">
        <v>15</v>
      </c>
    </row>
    <row r="23" spans="1:13" x14ac:dyDescent="0.25">
      <c r="A23" s="3">
        <v>16</v>
      </c>
      <c r="B23" s="3">
        <v>144418</v>
      </c>
      <c r="C23" s="3" t="s">
        <v>58</v>
      </c>
      <c r="D23" s="3" t="s">
        <v>51</v>
      </c>
      <c r="E23" s="3">
        <v>10</v>
      </c>
      <c r="F23" s="3">
        <v>10</v>
      </c>
      <c r="G23" s="3">
        <v>4</v>
      </c>
      <c r="H23" s="3">
        <v>1</v>
      </c>
      <c r="I23" s="3">
        <v>5</v>
      </c>
      <c r="J23" s="3">
        <v>0</v>
      </c>
      <c r="K23" s="8">
        <f t="shared" si="0"/>
        <v>100</v>
      </c>
      <c r="L23" s="13">
        <f t="shared" si="1"/>
        <v>50</v>
      </c>
      <c r="M23" s="12">
        <v>4</v>
      </c>
    </row>
    <row r="24" spans="1:13" ht="25.5" x14ac:dyDescent="0.25">
      <c r="A24" s="3">
        <v>17</v>
      </c>
      <c r="B24" s="3">
        <v>144419</v>
      </c>
      <c r="C24" s="3" t="s">
        <v>320</v>
      </c>
      <c r="D24" s="3" t="s">
        <v>312</v>
      </c>
      <c r="E24" s="3">
        <v>24</v>
      </c>
      <c r="F24" s="3">
        <v>20</v>
      </c>
      <c r="G24" s="3">
        <v>0</v>
      </c>
      <c r="H24" s="3">
        <v>4</v>
      </c>
      <c r="I24" s="3">
        <v>9</v>
      </c>
      <c r="J24" s="3">
        <v>7</v>
      </c>
      <c r="K24" s="8">
        <f t="shared" si="0"/>
        <v>65</v>
      </c>
      <c r="L24" s="13">
        <f t="shared" si="1"/>
        <v>20</v>
      </c>
      <c r="M24" s="12">
        <v>6.6</v>
      </c>
    </row>
    <row r="25" spans="1:13" x14ac:dyDescent="0.25">
      <c r="A25" s="3">
        <v>18</v>
      </c>
      <c r="B25" s="3">
        <v>144420</v>
      </c>
      <c r="C25" s="3" t="s">
        <v>303</v>
      </c>
      <c r="D25" s="3" t="s">
        <v>297</v>
      </c>
      <c r="E25" s="3">
        <v>5</v>
      </c>
      <c r="F25" s="3">
        <v>5</v>
      </c>
      <c r="G25" s="3">
        <v>0</v>
      </c>
      <c r="H25" s="3">
        <v>3</v>
      </c>
      <c r="I25" s="3">
        <v>2</v>
      </c>
      <c r="J25" s="3">
        <v>0</v>
      </c>
      <c r="K25" s="8">
        <f t="shared" si="0"/>
        <v>100</v>
      </c>
      <c r="L25" s="13">
        <f t="shared" si="1"/>
        <v>60</v>
      </c>
      <c r="M25" s="12">
        <v>11.4</v>
      </c>
    </row>
    <row r="26" spans="1:13" ht="25.5" x14ac:dyDescent="0.25">
      <c r="A26" s="3">
        <v>19</v>
      </c>
      <c r="B26" s="3">
        <v>144421</v>
      </c>
      <c r="C26" s="3" t="s">
        <v>121</v>
      </c>
      <c r="D26" s="3" t="s">
        <v>115</v>
      </c>
      <c r="E26" s="3">
        <v>9</v>
      </c>
      <c r="F26" s="3">
        <v>8</v>
      </c>
      <c r="G26" s="3">
        <v>0</v>
      </c>
      <c r="H26" s="3">
        <v>1</v>
      </c>
      <c r="I26" s="3">
        <v>6</v>
      </c>
      <c r="J26" s="3">
        <v>1</v>
      </c>
      <c r="K26" s="8">
        <f t="shared" si="0"/>
        <v>87.5</v>
      </c>
      <c r="L26" s="12">
        <f t="shared" si="1"/>
        <v>12.5</v>
      </c>
      <c r="M26" s="12">
        <v>3</v>
      </c>
    </row>
    <row r="27" spans="1:13" x14ac:dyDescent="0.25">
      <c r="A27" s="3">
        <v>20</v>
      </c>
      <c r="B27" s="3">
        <v>144422</v>
      </c>
      <c r="C27" s="3" t="s">
        <v>130</v>
      </c>
      <c r="D27" s="3" t="s">
        <v>125</v>
      </c>
      <c r="E27" s="3">
        <v>10</v>
      </c>
      <c r="F27" s="3">
        <v>10</v>
      </c>
      <c r="G27" s="3">
        <v>0</v>
      </c>
      <c r="H27" s="3">
        <v>1</v>
      </c>
      <c r="I27" s="3">
        <v>5</v>
      </c>
      <c r="J27" s="3">
        <v>4</v>
      </c>
      <c r="K27" s="8">
        <f t="shared" si="0"/>
        <v>60</v>
      </c>
      <c r="L27" s="13">
        <f t="shared" si="1"/>
        <v>10</v>
      </c>
      <c r="M27" s="12">
        <v>5.6</v>
      </c>
    </row>
    <row r="28" spans="1:13" ht="25.5" x14ac:dyDescent="0.25">
      <c r="A28" s="3">
        <v>21</v>
      </c>
      <c r="B28" s="11">
        <v>144423</v>
      </c>
      <c r="C28" s="3" t="s">
        <v>234</v>
      </c>
      <c r="D28" s="3" t="s">
        <v>226</v>
      </c>
      <c r="E28" s="3">
        <v>8</v>
      </c>
      <c r="F28" s="3">
        <v>8</v>
      </c>
      <c r="G28" s="3">
        <v>1</v>
      </c>
      <c r="H28" s="3">
        <v>2</v>
      </c>
      <c r="I28" s="3">
        <v>4</v>
      </c>
      <c r="J28" s="3">
        <v>1</v>
      </c>
      <c r="K28" s="8">
        <f t="shared" si="0"/>
        <v>87.5</v>
      </c>
      <c r="L28" s="12">
        <f t="shared" si="1"/>
        <v>37.5</v>
      </c>
      <c r="M28" s="12">
        <v>9.25</v>
      </c>
    </row>
    <row r="29" spans="1:13" ht="25.5" x14ac:dyDescent="0.25">
      <c r="A29" s="3">
        <v>22</v>
      </c>
      <c r="B29" s="3">
        <v>144424</v>
      </c>
      <c r="C29" s="3" t="s">
        <v>182</v>
      </c>
      <c r="D29" s="3" t="s">
        <v>185</v>
      </c>
      <c r="E29" s="3">
        <v>6</v>
      </c>
      <c r="F29" s="3">
        <v>6</v>
      </c>
      <c r="G29" s="3">
        <v>0</v>
      </c>
      <c r="H29" s="3">
        <v>4</v>
      </c>
      <c r="I29" s="3">
        <v>2</v>
      </c>
      <c r="J29" s="3">
        <v>0</v>
      </c>
      <c r="K29" s="8">
        <f t="shared" si="0"/>
        <v>100</v>
      </c>
      <c r="L29" s="12">
        <f t="shared" si="1"/>
        <v>66.666666666666671</v>
      </c>
      <c r="M29" s="12">
        <v>3.6</v>
      </c>
    </row>
    <row r="30" spans="1:13" x14ac:dyDescent="0.25">
      <c r="A30" s="3">
        <v>23</v>
      </c>
      <c r="B30" s="3">
        <v>144425</v>
      </c>
      <c r="C30" s="3" t="s">
        <v>293</v>
      </c>
      <c r="D30" s="3" t="s">
        <v>283</v>
      </c>
      <c r="E30" s="3">
        <v>5</v>
      </c>
      <c r="F30" s="3">
        <v>5</v>
      </c>
      <c r="G30" s="3">
        <v>0</v>
      </c>
      <c r="H30" s="3">
        <v>5</v>
      </c>
      <c r="I30" s="3">
        <v>0</v>
      </c>
      <c r="J30" s="3">
        <v>0</v>
      </c>
      <c r="K30" s="8">
        <f t="shared" si="0"/>
        <v>100</v>
      </c>
      <c r="L30" s="13">
        <f t="shared" si="1"/>
        <v>100</v>
      </c>
      <c r="M30" s="12">
        <v>4</v>
      </c>
    </row>
    <row r="31" spans="1:13" x14ac:dyDescent="0.25">
      <c r="A31" s="3">
        <v>24</v>
      </c>
      <c r="B31" s="10">
        <v>144426</v>
      </c>
      <c r="C31" s="3" t="s">
        <v>72</v>
      </c>
      <c r="D31" s="3" t="s">
        <v>65</v>
      </c>
      <c r="E31" s="3">
        <v>13</v>
      </c>
      <c r="F31" s="3">
        <v>13</v>
      </c>
      <c r="G31" s="3">
        <v>0</v>
      </c>
      <c r="H31" s="3">
        <v>1</v>
      </c>
      <c r="I31" s="3">
        <v>8</v>
      </c>
      <c r="J31" s="3">
        <v>4</v>
      </c>
      <c r="K31" s="12">
        <f t="shared" si="0"/>
        <v>69.230769230769226</v>
      </c>
      <c r="L31" s="12">
        <f t="shared" si="1"/>
        <v>7.6923076923076925</v>
      </c>
      <c r="M31" s="12">
        <v>2.76</v>
      </c>
    </row>
    <row r="32" spans="1:13" x14ac:dyDescent="0.25">
      <c r="A32" s="3">
        <v>25</v>
      </c>
      <c r="B32" s="3">
        <v>144432</v>
      </c>
      <c r="C32" s="3" t="s">
        <v>200</v>
      </c>
      <c r="D32" s="3" t="s">
        <v>197</v>
      </c>
      <c r="E32" s="3">
        <v>2</v>
      </c>
      <c r="F32" s="3">
        <v>2</v>
      </c>
      <c r="G32" s="3">
        <v>0</v>
      </c>
      <c r="H32" s="3">
        <v>1</v>
      </c>
      <c r="I32" s="3">
        <v>0</v>
      </c>
      <c r="J32" s="3">
        <v>1</v>
      </c>
      <c r="K32" s="8">
        <f t="shared" si="0"/>
        <v>50</v>
      </c>
      <c r="L32" s="13">
        <f t="shared" si="1"/>
        <v>50</v>
      </c>
      <c r="M32" s="12">
        <v>6</v>
      </c>
    </row>
    <row r="33" spans="1:13" ht="25.5" x14ac:dyDescent="0.25">
      <c r="A33" s="3">
        <v>26</v>
      </c>
      <c r="B33" s="3">
        <v>144499</v>
      </c>
      <c r="C33" s="3" t="s">
        <v>85</v>
      </c>
      <c r="D33" s="3" t="s">
        <v>86</v>
      </c>
      <c r="E33" s="3">
        <v>7</v>
      </c>
      <c r="F33" s="3">
        <v>7</v>
      </c>
      <c r="G33" s="3">
        <v>0</v>
      </c>
      <c r="H33" s="3">
        <v>3</v>
      </c>
      <c r="I33" s="3">
        <v>4</v>
      </c>
      <c r="J33" s="3">
        <v>0</v>
      </c>
      <c r="K33" s="8">
        <f t="shared" si="0"/>
        <v>100</v>
      </c>
      <c r="L33" s="12">
        <f t="shared" si="1"/>
        <v>42.857142857142854</v>
      </c>
      <c r="M33" s="12">
        <v>9.4</v>
      </c>
    </row>
    <row r="34" spans="1:13" ht="18.75" x14ac:dyDescent="0.25">
      <c r="A34" s="26" t="s">
        <v>352</v>
      </c>
      <c r="B34" s="27"/>
      <c r="C34" s="27"/>
      <c r="D34" s="28"/>
      <c r="E34" s="21">
        <f>SUM(E8:E33)</f>
        <v>324</v>
      </c>
      <c r="F34" s="21">
        <f t="shared" ref="F34:J34" si="2">SUM(F8:F33)</f>
        <v>304</v>
      </c>
      <c r="G34" s="21">
        <f t="shared" si="2"/>
        <v>11</v>
      </c>
      <c r="H34" s="21">
        <f t="shared" si="2"/>
        <v>90</v>
      </c>
      <c r="I34" s="21">
        <f t="shared" si="2"/>
        <v>162</v>
      </c>
      <c r="J34" s="21">
        <f t="shared" si="2"/>
        <v>41</v>
      </c>
      <c r="K34" s="21">
        <f t="shared" ref="K34" si="3">(G34+H34+I34)*100/F34</f>
        <v>86.513157894736835</v>
      </c>
      <c r="L34" s="21">
        <f t="shared" ref="L34" si="4">(H34+G34)*100/F34</f>
        <v>33.223684210526315</v>
      </c>
      <c r="M34" s="21">
        <v>8.6</v>
      </c>
    </row>
  </sheetData>
  <mergeCells count="7">
    <mergeCell ref="A34:D34"/>
    <mergeCell ref="A1:M1"/>
    <mergeCell ref="A3:M3"/>
    <mergeCell ref="A4:D4"/>
    <mergeCell ref="E4:M4"/>
    <mergeCell ref="A5:D5"/>
    <mergeCell ref="E5:M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7" workbookViewId="0">
      <selection activeCell="M35" sqref="M35"/>
    </sheetView>
  </sheetViews>
  <sheetFormatPr defaultRowHeight="15" x14ac:dyDescent="0.25"/>
  <cols>
    <col min="2" max="2" width="17.28515625" customWidth="1"/>
    <col min="3" max="3" width="35.28515625" customWidth="1"/>
    <col min="4" max="4" width="31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277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6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10">
        <v>144401</v>
      </c>
      <c r="C8" s="3" t="s">
        <v>262</v>
      </c>
      <c r="D8" s="3" t="s">
        <v>254</v>
      </c>
      <c r="E8" s="3">
        <v>48</v>
      </c>
      <c r="F8" s="9">
        <v>43</v>
      </c>
      <c r="G8" s="9">
        <v>0</v>
      </c>
      <c r="H8" s="9">
        <v>1</v>
      </c>
      <c r="I8" s="9">
        <v>29</v>
      </c>
      <c r="J8" s="9">
        <v>13</v>
      </c>
      <c r="K8" s="12">
        <f>(G8+H8+I8)*100/F8</f>
        <v>69.767441860465112</v>
      </c>
      <c r="L8" s="12">
        <f>(H8+G8)*100/F8</f>
        <v>2.3255813953488373</v>
      </c>
      <c r="M8" s="9">
        <v>10.199999999999999</v>
      </c>
    </row>
    <row r="9" spans="1:13" ht="38.25" x14ac:dyDescent="0.25">
      <c r="A9" s="3">
        <v>2</v>
      </c>
      <c r="B9" s="3">
        <v>144402</v>
      </c>
      <c r="C9" s="3" t="s">
        <v>343</v>
      </c>
      <c r="D9" s="3" t="s">
        <v>338</v>
      </c>
      <c r="E9" s="3">
        <v>10</v>
      </c>
      <c r="F9" s="9">
        <v>10</v>
      </c>
      <c r="G9" s="9">
        <v>1</v>
      </c>
      <c r="H9" s="9">
        <v>6</v>
      </c>
      <c r="I9" s="9">
        <v>3</v>
      </c>
      <c r="J9" s="9">
        <v>0</v>
      </c>
      <c r="K9" s="13">
        <f t="shared" ref="K9:K33" si="0">(G9+H9+I9)*100/F9</f>
        <v>100</v>
      </c>
      <c r="L9" s="13">
        <f t="shared" ref="L9:L33" si="1">(H9+G9)*100/F9</f>
        <v>70</v>
      </c>
      <c r="M9" s="9">
        <v>3.8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172</v>
      </c>
      <c r="E10" s="3">
        <v>14</v>
      </c>
      <c r="F10" s="9">
        <v>14</v>
      </c>
      <c r="G10" s="9">
        <v>1</v>
      </c>
      <c r="H10" s="9">
        <v>2</v>
      </c>
      <c r="I10" s="9">
        <v>8</v>
      </c>
      <c r="J10" s="9">
        <v>3</v>
      </c>
      <c r="K10" s="12">
        <f t="shared" si="0"/>
        <v>78.571428571428569</v>
      </c>
      <c r="L10" s="12">
        <f t="shared" si="1"/>
        <v>21.428571428571427</v>
      </c>
      <c r="M10" s="9">
        <v>14.2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160</v>
      </c>
      <c r="E11" s="3">
        <v>71</v>
      </c>
      <c r="F11" s="9">
        <v>68</v>
      </c>
      <c r="G11" s="9">
        <v>0</v>
      </c>
      <c r="H11" s="9">
        <v>14</v>
      </c>
      <c r="I11" s="9">
        <v>43</v>
      </c>
      <c r="J11" s="9">
        <v>11</v>
      </c>
      <c r="K11" s="12">
        <f t="shared" si="0"/>
        <v>83.82352941176471</v>
      </c>
      <c r="L11" s="12">
        <f t="shared" si="1"/>
        <v>20.588235294117649</v>
      </c>
      <c r="M11" s="9">
        <v>3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206</v>
      </c>
      <c r="E12" s="3">
        <v>5</v>
      </c>
      <c r="F12" s="9">
        <v>5</v>
      </c>
      <c r="G12" s="9">
        <v>0</v>
      </c>
      <c r="H12" s="9">
        <v>2</v>
      </c>
      <c r="I12" s="9">
        <v>3</v>
      </c>
      <c r="J12" s="9">
        <v>0</v>
      </c>
      <c r="K12" s="13">
        <f t="shared" si="0"/>
        <v>100</v>
      </c>
      <c r="L12" s="13">
        <f t="shared" si="1"/>
        <v>40</v>
      </c>
      <c r="M12" s="9">
        <v>15</v>
      </c>
    </row>
    <row r="13" spans="1:13" x14ac:dyDescent="0.25">
      <c r="A13" s="3">
        <v>6</v>
      </c>
      <c r="B13" s="3">
        <v>144407</v>
      </c>
      <c r="C13" s="3" t="s">
        <v>44</v>
      </c>
      <c r="D13" s="3"/>
      <c r="E13" s="3">
        <v>12</v>
      </c>
      <c r="F13" s="9">
        <v>12</v>
      </c>
      <c r="G13" s="9">
        <v>1</v>
      </c>
      <c r="H13" s="9">
        <v>2</v>
      </c>
      <c r="I13" s="9">
        <v>7</v>
      </c>
      <c r="J13" s="9">
        <v>2</v>
      </c>
      <c r="K13" s="12">
        <f t="shared" si="0"/>
        <v>83.333333333333329</v>
      </c>
      <c r="L13" s="13">
        <f t="shared" si="1"/>
        <v>25</v>
      </c>
      <c r="M13" s="9">
        <v>3.2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77</v>
      </c>
      <c r="E14" s="3">
        <v>3</v>
      </c>
      <c r="F14" s="9">
        <v>3</v>
      </c>
      <c r="G14" s="9">
        <v>0</v>
      </c>
      <c r="H14" s="9">
        <v>0</v>
      </c>
      <c r="I14" s="9">
        <v>2</v>
      </c>
      <c r="J14" s="9">
        <v>1</v>
      </c>
      <c r="K14" s="12">
        <f t="shared" si="0"/>
        <v>66.666666666666671</v>
      </c>
      <c r="L14" s="13">
        <f t="shared" si="1"/>
        <v>0</v>
      </c>
      <c r="M14" s="9">
        <v>11.7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95</v>
      </c>
      <c r="E15" s="3">
        <v>5</v>
      </c>
      <c r="F15" s="9">
        <v>5</v>
      </c>
      <c r="G15" s="9">
        <v>0</v>
      </c>
      <c r="H15" s="9">
        <v>1</v>
      </c>
      <c r="I15" s="9">
        <v>4</v>
      </c>
      <c r="J15" s="9">
        <v>0</v>
      </c>
      <c r="K15" s="13">
        <f t="shared" si="0"/>
        <v>100</v>
      </c>
      <c r="L15" s="13">
        <f t="shared" si="1"/>
        <v>20</v>
      </c>
      <c r="M15" s="9">
        <v>14</v>
      </c>
    </row>
    <row r="16" spans="1:13" x14ac:dyDescent="0.25">
      <c r="A16" s="3">
        <v>9</v>
      </c>
      <c r="B16" s="3">
        <v>144410</v>
      </c>
      <c r="C16" s="3" t="s">
        <v>222</v>
      </c>
      <c r="D16" s="3" t="s">
        <v>217</v>
      </c>
      <c r="E16" s="3">
        <v>5</v>
      </c>
      <c r="F16" s="9">
        <v>5</v>
      </c>
      <c r="G16" s="9">
        <v>0</v>
      </c>
      <c r="H16" s="9">
        <v>1</v>
      </c>
      <c r="I16" s="9">
        <v>4</v>
      </c>
      <c r="J16" s="9">
        <v>0</v>
      </c>
      <c r="K16" s="13">
        <f t="shared" si="0"/>
        <v>100</v>
      </c>
      <c r="L16" s="13">
        <f t="shared" si="1"/>
        <v>20</v>
      </c>
      <c r="M16" s="9">
        <v>3.2</v>
      </c>
    </row>
    <row r="17" spans="1:13" ht="25.5" x14ac:dyDescent="0.25">
      <c r="A17" s="3">
        <v>10</v>
      </c>
      <c r="B17" s="3">
        <v>144411</v>
      </c>
      <c r="C17" s="3" t="s">
        <v>139</v>
      </c>
      <c r="D17" s="3" t="s">
        <v>133</v>
      </c>
      <c r="E17" s="3">
        <v>15</v>
      </c>
      <c r="F17" s="9">
        <v>11</v>
      </c>
      <c r="G17" s="9">
        <v>0</v>
      </c>
      <c r="H17" s="9">
        <v>1</v>
      </c>
      <c r="I17" s="9">
        <v>6</v>
      </c>
      <c r="J17" s="9">
        <v>4</v>
      </c>
      <c r="K17" s="12">
        <f t="shared" si="0"/>
        <v>63.636363636363633</v>
      </c>
      <c r="L17" s="12">
        <f t="shared" si="1"/>
        <v>9.0909090909090917</v>
      </c>
      <c r="M17" s="9">
        <v>2.7</v>
      </c>
    </row>
    <row r="18" spans="1:13" ht="25.5" x14ac:dyDescent="0.25">
      <c r="A18" s="3">
        <v>11</v>
      </c>
      <c r="B18" s="3">
        <v>144412</v>
      </c>
      <c r="C18" s="3" t="s">
        <v>247</v>
      </c>
      <c r="D18" s="3" t="s">
        <v>239</v>
      </c>
      <c r="E18" s="3">
        <v>11</v>
      </c>
      <c r="F18" s="9">
        <v>11</v>
      </c>
      <c r="G18" s="9">
        <v>0</v>
      </c>
      <c r="H18" s="9">
        <v>1</v>
      </c>
      <c r="I18" s="9">
        <v>8</v>
      </c>
      <c r="J18" s="9">
        <v>2</v>
      </c>
      <c r="K18" s="12">
        <f t="shared" si="0"/>
        <v>81.818181818181813</v>
      </c>
      <c r="L18" s="12">
        <f t="shared" si="1"/>
        <v>9.0909090909090917</v>
      </c>
      <c r="M18" s="9">
        <v>2.9</v>
      </c>
    </row>
    <row r="19" spans="1:13" x14ac:dyDescent="0.25">
      <c r="A19" s="3">
        <v>12</v>
      </c>
      <c r="B19" s="3">
        <v>144414</v>
      </c>
      <c r="C19" s="3" t="s">
        <v>1</v>
      </c>
      <c r="D19" s="3" t="s">
        <v>18</v>
      </c>
      <c r="E19" s="3">
        <v>4</v>
      </c>
      <c r="F19" s="9">
        <v>4</v>
      </c>
      <c r="G19" s="9">
        <v>0</v>
      </c>
      <c r="H19" s="9">
        <v>1</v>
      </c>
      <c r="I19" s="9">
        <v>2</v>
      </c>
      <c r="J19" s="9">
        <v>1</v>
      </c>
      <c r="K19" s="13">
        <f t="shared" si="0"/>
        <v>75</v>
      </c>
      <c r="L19" s="13">
        <f t="shared" si="1"/>
        <v>25</v>
      </c>
      <c r="M19" s="9">
        <v>14.75</v>
      </c>
    </row>
    <row r="20" spans="1:13" ht="25.5" x14ac:dyDescent="0.25">
      <c r="A20" s="3">
        <v>13</v>
      </c>
      <c r="B20" s="3">
        <v>144415</v>
      </c>
      <c r="C20" s="3" t="s">
        <v>23</v>
      </c>
      <c r="D20" s="3" t="s">
        <v>30</v>
      </c>
      <c r="E20" s="3">
        <v>6</v>
      </c>
      <c r="F20" s="9">
        <v>6</v>
      </c>
      <c r="G20" s="9">
        <v>0</v>
      </c>
      <c r="H20" s="9">
        <v>1</v>
      </c>
      <c r="I20" s="9">
        <v>5</v>
      </c>
      <c r="J20" s="9">
        <v>0</v>
      </c>
      <c r="K20" s="13">
        <f t="shared" si="0"/>
        <v>100</v>
      </c>
      <c r="L20" s="12">
        <f t="shared" si="1"/>
        <v>16.666666666666668</v>
      </c>
      <c r="M20" s="9">
        <v>14</v>
      </c>
    </row>
    <row r="21" spans="1:13" x14ac:dyDescent="0.25">
      <c r="A21" s="3">
        <v>14</v>
      </c>
      <c r="B21" s="3">
        <v>144416</v>
      </c>
      <c r="C21" s="3" t="s">
        <v>112</v>
      </c>
      <c r="D21" s="3" t="s">
        <v>105</v>
      </c>
      <c r="E21" s="3">
        <v>13</v>
      </c>
      <c r="F21" s="9">
        <v>13</v>
      </c>
      <c r="G21" s="9">
        <v>0</v>
      </c>
      <c r="H21" s="9">
        <v>2</v>
      </c>
      <c r="I21" s="9">
        <v>10</v>
      </c>
      <c r="J21" s="9">
        <v>1</v>
      </c>
      <c r="K21" s="12">
        <f t="shared" si="0"/>
        <v>92.307692307692307</v>
      </c>
      <c r="L21" s="12">
        <f t="shared" si="1"/>
        <v>15.384615384615385</v>
      </c>
      <c r="M21" s="9">
        <v>3.07</v>
      </c>
    </row>
    <row r="22" spans="1:13" x14ac:dyDescent="0.25">
      <c r="A22" s="3">
        <v>15</v>
      </c>
      <c r="B22" s="3">
        <v>144417</v>
      </c>
      <c r="C22" s="3" t="s">
        <v>276</v>
      </c>
      <c r="D22" s="3" t="s">
        <v>266</v>
      </c>
      <c r="E22" s="3">
        <v>3</v>
      </c>
      <c r="F22" s="9">
        <v>2</v>
      </c>
      <c r="G22" s="9">
        <v>0</v>
      </c>
      <c r="H22" s="9">
        <v>2</v>
      </c>
      <c r="I22" s="9">
        <v>0</v>
      </c>
      <c r="J22" s="9">
        <v>0</v>
      </c>
      <c r="K22" s="13">
        <f t="shared" si="0"/>
        <v>100</v>
      </c>
      <c r="L22" s="13">
        <f t="shared" si="1"/>
        <v>100</v>
      </c>
      <c r="M22" s="9">
        <v>20.5</v>
      </c>
    </row>
    <row r="23" spans="1:13" x14ac:dyDescent="0.25">
      <c r="A23" s="3">
        <v>16</v>
      </c>
      <c r="B23" s="3">
        <v>144418</v>
      </c>
      <c r="C23" s="3" t="s">
        <v>58</v>
      </c>
      <c r="D23" s="3" t="s">
        <v>47</v>
      </c>
      <c r="E23" s="3">
        <v>10</v>
      </c>
      <c r="F23" s="9">
        <v>9</v>
      </c>
      <c r="G23" s="9"/>
      <c r="H23" s="9">
        <v>3</v>
      </c>
      <c r="I23" s="9">
        <v>6</v>
      </c>
      <c r="J23" s="9"/>
      <c r="K23" s="13">
        <f t="shared" si="0"/>
        <v>100</v>
      </c>
      <c r="L23" s="12">
        <f t="shared" si="1"/>
        <v>33.333333333333336</v>
      </c>
      <c r="M23" s="9">
        <v>3</v>
      </c>
    </row>
    <row r="24" spans="1:13" ht="25.5" x14ac:dyDescent="0.25">
      <c r="A24" s="3">
        <v>17</v>
      </c>
      <c r="B24" s="3">
        <v>144419</v>
      </c>
      <c r="C24" s="3" t="s">
        <v>320</v>
      </c>
      <c r="D24" s="3" t="s">
        <v>313</v>
      </c>
      <c r="E24" s="3">
        <v>24</v>
      </c>
      <c r="F24" s="9">
        <v>21</v>
      </c>
      <c r="G24" s="9">
        <v>0</v>
      </c>
      <c r="H24" s="9">
        <v>2</v>
      </c>
      <c r="I24" s="9">
        <v>13</v>
      </c>
      <c r="J24" s="9">
        <v>6</v>
      </c>
      <c r="K24" s="12">
        <f t="shared" si="0"/>
        <v>71.428571428571431</v>
      </c>
      <c r="L24" s="12">
        <f t="shared" si="1"/>
        <v>9.5238095238095237</v>
      </c>
      <c r="M24" s="9">
        <v>12.100000000000001</v>
      </c>
    </row>
    <row r="25" spans="1:13" x14ac:dyDescent="0.25">
      <c r="A25" s="3">
        <v>18</v>
      </c>
      <c r="B25" s="3">
        <v>144420</v>
      </c>
      <c r="C25" s="3" t="s">
        <v>303</v>
      </c>
      <c r="D25" s="3" t="s">
        <v>298</v>
      </c>
      <c r="E25" s="3">
        <v>5</v>
      </c>
      <c r="F25" s="9">
        <v>5</v>
      </c>
      <c r="G25" s="9">
        <v>0</v>
      </c>
      <c r="H25" s="9">
        <v>3</v>
      </c>
      <c r="I25" s="9">
        <v>1</v>
      </c>
      <c r="J25" s="9">
        <v>1</v>
      </c>
      <c r="K25" s="13">
        <f t="shared" si="0"/>
        <v>80</v>
      </c>
      <c r="L25" s="13">
        <f t="shared" si="1"/>
        <v>60</v>
      </c>
      <c r="M25" s="9">
        <v>15.4</v>
      </c>
    </row>
    <row r="26" spans="1:13" ht="25.5" x14ac:dyDescent="0.25">
      <c r="A26" s="3">
        <v>19</v>
      </c>
      <c r="B26" s="3">
        <v>144421</v>
      </c>
      <c r="C26" s="3" t="s">
        <v>121</v>
      </c>
      <c r="D26" s="3" t="s">
        <v>116</v>
      </c>
      <c r="E26" s="3">
        <v>9</v>
      </c>
      <c r="F26" s="9">
        <v>8</v>
      </c>
      <c r="G26" s="9">
        <v>0</v>
      </c>
      <c r="H26" s="9">
        <v>3</v>
      </c>
      <c r="I26" s="9">
        <v>5</v>
      </c>
      <c r="J26" s="9">
        <v>0</v>
      </c>
      <c r="K26" s="13">
        <f t="shared" si="0"/>
        <v>100</v>
      </c>
      <c r="L26" s="12">
        <f t="shared" si="1"/>
        <v>37.5</v>
      </c>
      <c r="M26" s="9">
        <v>3.4</v>
      </c>
    </row>
    <row r="27" spans="1:13" x14ac:dyDescent="0.25">
      <c r="A27" s="3">
        <v>20</v>
      </c>
      <c r="B27" s="3">
        <v>144422</v>
      </c>
      <c r="C27" s="3" t="s">
        <v>130</v>
      </c>
      <c r="D27" s="3" t="s">
        <v>126</v>
      </c>
      <c r="E27" s="3">
        <v>10</v>
      </c>
      <c r="F27" s="9">
        <v>10</v>
      </c>
      <c r="G27" s="9">
        <v>0</v>
      </c>
      <c r="H27" s="9">
        <v>2</v>
      </c>
      <c r="I27" s="9">
        <v>3</v>
      </c>
      <c r="J27" s="9">
        <v>5</v>
      </c>
      <c r="K27" s="13">
        <f t="shared" si="0"/>
        <v>50</v>
      </c>
      <c r="L27" s="13">
        <f t="shared" si="1"/>
        <v>20</v>
      </c>
      <c r="M27" s="9">
        <v>10.7</v>
      </c>
    </row>
    <row r="28" spans="1:13" ht="25.5" x14ac:dyDescent="0.25">
      <c r="A28" s="3">
        <v>21</v>
      </c>
      <c r="B28" s="11">
        <v>144423</v>
      </c>
      <c r="C28" s="3" t="s">
        <v>234</v>
      </c>
      <c r="D28" s="3" t="s">
        <v>227</v>
      </c>
      <c r="E28" s="3">
        <v>8</v>
      </c>
      <c r="F28" s="9">
        <v>7</v>
      </c>
      <c r="G28" s="9">
        <v>0</v>
      </c>
      <c r="H28" s="9">
        <v>2</v>
      </c>
      <c r="I28" s="9">
        <v>5</v>
      </c>
      <c r="J28" s="9">
        <v>0</v>
      </c>
      <c r="K28" s="13">
        <f t="shared" si="0"/>
        <v>100</v>
      </c>
      <c r="L28" s="12">
        <f t="shared" si="1"/>
        <v>28.571428571428573</v>
      </c>
      <c r="M28" s="9">
        <v>16</v>
      </c>
    </row>
    <row r="29" spans="1:13" ht="25.5" x14ac:dyDescent="0.25">
      <c r="A29" s="3">
        <v>22</v>
      </c>
      <c r="B29" s="3">
        <v>144424</v>
      </c>
      <c r="C29" s="3" t="s">
        <v>182</v>
      </c>
      <c r="D29" s="3" t="s">
        <v>186</v>
      </c>
      <c r="E29" s="3">
        <v>6</v>
      </c>
      <c r="F29" s="9">
        <v>6</v>
      </c>
      <c r="G29" s="9">
        <v>0</v>
      </c>
      <c r="H29" s="9">
        <v>0</v>
      </c>
      <c r="I29" s="9">
        <v>6</v>
      </c>
      <c r="J29" s="9">
        <v>0</v>
      </c>
      <c r="K29" s="13">
        <f t="shared" si="0"/>
        <v>100</v>
      </c>
      <c r="L29" s="13">
        <f t="shared" si="1"/>
        <v>0</v>
      </c>
      <c r="M29" s="9">
        <v>3</v>
      </c>
    </row>
    <row r="30" spans="1:13" x14ac:dyDescent="0.25">
      <c r="A30" s="3">
        <v>23</v>
      </c>
      <c r="B30" s="3">
        <v>144425</v>
      </c>
      <c r="C30" s="3" t="s">
        <v>293</v>
      </c>
      <c r="D30" s="3" t="s">
        <v>287</v>
      </c>
      <c r="E30" s="3">
        <v>5</v>
      </c>
      <c r="F30" s="9">
        <v>5</v>
      </c>
      <c r="G30" s="9">
        <v>0</v>
      </c>
      <c r="H30" s="9">
        <v>1</v>
      </c>
      <c r="I30" s="9">
        <v>3</v>
      </c>
      <c r="J30" s="9">
        <v>1</v>
      </c>
      <c r="K30" s="13">
        <f t="shared" si="0"/>
        <v>80</v>
      </c>
      <c r="L30" s="13">
        <f t="shared" si="1"/>
        <v>20</v>
      </c>
      <c r="M30" s="9">
        <v>3</v>
      </c>
    </row>
    <row r="31" spans="1:13" x14ac:dyDescent="0.25">
      <c r="A31" s="3">
        <v>24</v>
      </c>
      <c r="B31" s="10">
        <v>144426</v>
      </c>
      <c r="C31" s="3" t="s">
        <v>72</v>
      </c>
      <c r="D31" s="3" t="s">
        <v>61</v>
      </c>
      <c r="E31" s="3">
        <v>13</v>
      </c>
      <c r="F31" s="9">
        <v>13</v>
      </c>
      <c r="G31" s="9">
        <v>0</v>
      </c>
      <c r="H31" s="9">
        <v>9</v>
      </c>
      <c r="I31" s="9">
        <v>4</v>
      </c>
      <c r="J31" s="9">
        <v>0</v>
      </c>
      <c r="K31" s="13">
        <f t="shared" si="0"/>
        <v>100</v>
      </c>
      <c r="L31" s="12">
        <f t="shared" si="1"/>
        <v>69.230769230769226</v>
      </c>
      <c r="M31" s="9">
        <v>3.69</v>
      </c>
    </row>
    <row r="32" spans="1:13" x14ac:dyDescent="0.25">
      <c r="A32" s="3">
        <v>25</v>
      </c>
      <c r="B32" s="3">
        <v>144432</v>
      </c>
      <c r="C32" s="3" t="s">
        <v>200</v>
      </c>
      <c r="D32" s="3" t="s">
        <v>198</v>
      </c>
      <c r="E32" s="3">
        <v>2</v>
      </c>
      <c r="F32" s="9">
        <v>2</v>
      </c>
      <c r="G32" s="9">
        <v>0</v>
      </c>
      <c r="H32" s="9">
        <v>1</v>
      </c>
      <c r="I32" s="9">
        <v>1</v>
      </c>
      <c r="J32" s="9">
        <v>0</v>
      </c>
      <c r="K32" s="13">
        <f t="shared" si="0"/>
        <v>100</v>
      </c>
      <c r="L32" s="13">
        <f t="shared" si="1"/>
        <v>50</v>
      </c>
      <c r="M32" s="9">
        <v>18.5</v>
      </c>
    </row>
    <row r="33" spans="1:13" ht="25.5" x14ac:dyDescent="0.25">
      <c r="A33" s="3">
        <v>26</v>
      </c>
      <c r="B33" s="3">
        <v>144499</v>
      </c>
      <c r="C33" s="3" t="s">
        <v>85</v>
      </c>
      <c r="D33" s="3" t="s">
        <v>87</v>
      </c>
      <c r="E33" s="3">
        <v>7</v>
      </c>
      <c r="F33" s="9">
        <v>6</v>
      </c>
      <c r="G33" s="9">
        <v>0</v>
      </c>
      <c r="H33" s="9">
        <v>3</v>
      </c>
      <c r="I33" s="9">
        <v>3</v>
      </c>
      <c r="J33" s="9">
        <v>0</v>
      </c>
      <c r="K33" s="13">
        <f t="shared" si="0"/>
        <v>100</v>
      </c>
      <c r="L33" s="13">
        <f t="shared" si="1"/>
        <v>50</v>
      </c>
      <c r="M33" s="9">
        <v>17</v>
      </c>
    </row>
    <row r="34" spans="1:13" ht="18.75" x14ac:dyDescent="0.25">
      <c r="A34" s="26" t="s">
        <v>352</v>
      </c>
      <c r="B34" s="27"/>
      <c r="C34" s="27"/>
      <c r="D34" s="28"/>
      <c r="E34" s="21">
        <f>SUM(E8:E33)</f>
        <v>324</v>
      </c>
      <c r="F34" s="21">
        <f t="shared" ref="F34:J34" si="2">SUM(F8:F33)</f>
        <v>304</v>
      </c>
      <c r="G34" s="21">
        <f t="shared" si="2"/>
        <v>3</v>
      </c>
      <c r="H34" s="21">
        <f t="shared" si="2"/>
        <v>66</v>
      </c>
      <c r="I34" s="21">
        <f t="shared" si="2"/>
        <v>184</v>
      </c>
      <c r="J34" s="21">
        <f t="shared" si="2"/>
        <v>51</v>
      </c>
      <c r="K34" s="21">
        <f t="shared" ref="K34" si="3">(G34+H34+I34)*100/F34</f>
        <v>83.223684210526315</v>
      </c>
      <c r="L34" s="21">
        <f t="shared" ref="L34" si="4">(H34+G34)*100/F34</f>
        <v>22.69736842105263</v>
      </c>
      <c r="M34" s="21">
        <v>14.51</v>
      </c>
    </row>
  </sheetData>
  <mergeCells count="7">
    <mergeCell ref="A34:D34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22" workbookViewId="0">
      <selection activeCell="M35" sqref="M35"/>
    </sheetView>
  </sheetViews>
  <sheetFormatPr defaultRowHeight="15" x14ac:dyDescent="0.25"/>
  <cols>
    <col min="2" max="2" width="17.28515625" customWidth="1"/>
    <col min="3" max="3" width="34" customWidth="1"/>
    <col min="4" max="4" width="28.14062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279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6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10">
        <v>144401</v>
      </c>
      <c r="C8" s="3" t="s">
        <v>262</v>
      </c>
      <c r="D8" s="3" t="s">
        <v>255</v>
      </c>
      <c r="E8" s="3">
        <v>48</v>
      </c>
      <c r="F8" s="7">
        <v>43</v>
      </c>
      <c r="G8" s="7">
        <v>6</v>
      </c>
      <c r="H8" s="7">
        <v>15</v>
      </c>
      <c r="I8" s="7">
        <v>20</v>
      </c>
      <c r="J8" s="7">
        <v>2</v>
      </c>
      <c r="K8" s="12">
        <f>(G8+H8+I8)*100/F8</f>
        <v>95.348837209302332</v>
      </c>
      <c r="L8" s="12">
        <f>(H8+G8)*100/F8</f>
        <v>48.837209302325583</v>
      </c>
      <c r="M8" s="7">
        <v>13</v>
      </c>
    </row>
    <row r="9" spans="1:13" ht="38.25" x14ac:dyDescent="0.25">
      <c r="A9" s="3">
        <v>2</v>
      </c>
      <c r="B9" s="3">
        <v>144402</v>
      </c>
      <c r="C9" s="3" t="s">
        <v>343</v>
      </c>
      <c r="D9" s="3" t="s">
        <v>337</v>
      </c>
      <c r="E9" s="3">
        <v>10</v>
      </c>
      <c r="F9" s="7">
        <v>10</v>
      </c>
      <c r="G9" s="7">
        <v>1</v>
      </c>
      <c r="H9" s="7">
        <v>2</v>
      </c>
      <c r="I9" s="7">
        <v>5</v>
      </c>
      <c r="J9" s="7">
        <v>2</v>
      </c>
      <c r="K9" s="13">
        <f t="shared" ref="K9:K33" si="0">(G9+H9+I9)*100/F9</f>
        <v>80</v>
      </c>
      <c r="L9" s="13">
        <f t="shared" ref="L9:L33" si="1">(H9+G9)*100/F9</f>
        <v>30</v>
      </c>
      <c r="M9" s="7">
        <v>3.2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171</v>
      </c>
      <c r="E10" s="3">
        <v>14</v>
      </c>
      <c r="F10" s="7">
        <v>14</v>
      </c>
      <c r="G10" s="7">
        <v>2</v>
      </c>
      <c r="H10" s="7">
        <v>4</v>
      </c>
      <c r="I10" s="7">
        <v>7</v>
      </c>
      <c r="J10" s="7">
        <v>1</v>
      </c>
      <c r="K10" s="12">
        <f t="shared" si="0"/>
        <v>92.857142857142861</v>
      </c>
      <c r="L10" s="12">
        <f t="shared" si="1"/>
        <v>42.857142857142854</v>
      </c>
      <c r="M10" s="7">
        <v>13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161</v>
      </c>
      <c r="E11" s="3">
        <v>71</v>
      </c>
      <c r="F11" s="7">
        <v>66</v>
      </c>
      <c r="G11" s="7">
        <v>7</v>
      </c>
      <c r="H11" s="7">
        <v>32</v>
      </c>
      <c r="I11" s="7">
        <v>25</v>
      </c>
      <c r="J11" s="7">
        <v>2</v>
      </c>
      <c r="K11" s="12">
        <f t="shared" si="0"/>
        <v>96.969696969696969</v>
      </c>
      <c r="L11" s="12">
        <f t="shared" si="1"/>
        <v>59.090909090909093</v>
      </c>
      <c r="M11" s="7">
        <v>3.6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210</v>
      </c>
      <c r="E12" s="3">
        <v>5</v>
      </c>
      <c r="F12" s="7">
        <v>5</v>
      </c>
      <c r="G12" s="7">
        <v>0</v>
      </c>
      <c r="H12" s="7">
        <v>3</v>
      </c>
      <c r="I12" s="7">
        <v>2</v>
      </c>
      <c r="J12" s="7">
        <v>0</v>
      </c>
      <c r="K12" s="13">
        <f t="shared" si="0"/>
        <v>100</v>
      </c>
      <c r="L12" s="13">
        <f t="shared" si="1"/>
        <v>60</v>
      </c>
      <c r="M12" s="7">
        <v>12.2</v>
      </c>
    </row>
    <row r="13" spans="1:13" x14ac:dyDescent="0.25">
      <c r="A13" s="3">
        <v>6</v>
      </c>
      <c r="B13" s="3">
        <v>144407</v>
      </c>
      <c r="C13" s="3" t="s">
        <v>44</v>
      </c>
      <c r="D13" s="3" t="s">
        <v>37</v>
      </c>
      <c r="E13" s="3">
        <v>12</v>
      </c>
      <c r="F13" s="7">
        <v>10</v>
      </c>
      <c r="G13" s="7">
        <v>1</v>
      </c>
      <c r="H13" s="7">
        <v>5</v>
      </c>
      <c r="I13" s="7">
        <v>4</v>
      </c>
      <c r="J13" s="7">
        <v>0</v>
      </c>
      <c r="K13" s="13">
        <f t="shared" si="0"/>
        <v>100</v>
      </c>
      <c r="L13" s="13">
        <f t="shared" si="1"/>
        <v>60</v>
      </c>
      <c r="M13" s="7">
        <v>3.7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75</v>
      </c>
      <c r="E14" s="3">
        <v>3</v>
      </c>
      <c r="F14" s="7">
        <v>3</v>
      </c>
      <c r="G14" s="7">
        <v>0</v>
      </c>
      <c r="H14" s="7">
        <v>0</v>
      </c>
      <c r="I14" s="7">
        <v>3</v>
      </c>
      <c r="J14" s="7">
        <v>0</v>
      </c>
      <c r="K14" s="13">
        <f t="shared" si="0"/>
        <v>100</v>
      </c>
      <c r="L14" s="13">
        <f t="shared" si="1"/>
        <v>0</v>
      </c>
      <c r="M14" s="7">
        <v>10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94</v>
      </c>
      <c r="E15" s="3">
        <v>5</v>
      </c>
      <c r="F15" s="7">
        <v>4</v>
      </c>
      <c r="G15" s="7">
        <v>1</v>
      </c>
      <c r="H15" s="7">
        <v>2</v>
      </c>
      <c r="I15" s="7">
        <v>1</v>
      </c>
      <c r="J15" s="7">
        <v>0</v>
      </c>
      <c r="K15" s="13">
        <f t="shared" si="0"/>
        <v>100</v>
      </c>
      <c r="L15" s="13">
        <f t="shared" si="1"/>
        <v>75</v>
      </c>
      <c r="M15" s="7">
        <v>16</v>
      </c>
    </row>
    <row r="16" spans="1:13" x14ac:dyDescent="0.25">
      <c r="A16" s="3">
        <v>9</v>
      </c>
      <c r="B16" s="3">
        <v>144410</v>
      </c>
      <c r="C16" s="3" t="s">
        <v>222</v>
      </c>
      <c r="D16" s="3" t="s">
        <v>219</v>
      </c>
      <c r="E16" s="3">
        <v>5</v>
      </c>
      <c r="F16" s="7">
        <v>5</v>
      </c>
      <c r="G16" s="7">
        <v>0</v>
      </c>
      <c r="H16" s="7">
        <v>1</v>
      </c>
      <c r="I16" s="7">
        <v>3</v>
      </c>
      <c r="J16" s="7">
        <v>1</v>
      </c>
      <c r="K16" s="13">
        <f t="shared" si="0"/>
        <v>80</v>
      </c>
      <c r="L16" s="13">
        <f t="shared" si="1"/>
        <v>20</v>
      </c>
      <c r="M16" s="7">
        <v>3</v>
      </c>
    </row>
    <row r="17" spans="1:13" ht="25.5" x14ac:dyDescent="0.25">
      <c r="A17" s="3">
        <v>10</v>
      </c>
      <c r="B17" s="3">
        <v>144411</v>
      </c>
      <c r="C17" s="3" t="s">
        <v>139</v>
      </c>
      <c r="D17" s="3" t="s">
        <v>132</v>
      </c>
      <c r="E17" s="3">
        <v>15</v>
      </c>
      <c r="F17" s="7">
        <v>13</v>
      </c>
      <c r="G17" s="7">
        <v>1</v>
      </c>
      <c r="H17" s="7">
        <v>6</v>
      </c>
      <c r="I17" s="7">
        <v>3</v>
      </c>
      <c r="J17" s="7">
        <v>3</v>
      </c>
      <c r="K17" s="12">
        <f t="shared" si="0"/>
        <v>76.92307692307692</v>
      </c>
      <c r="L17" s="12">
        <f t="shared" si="1"/>
        <v>53.846153846153847</v>
      </c>
      <c r="M17" s="7">
        <v>3.4</v>
      </c>
    </row>
    <row r="18" spans="1:13" ht="25.5" x14ac:dyDescent="0.25">
      <c r="A18" s="3">
        <v>11</v>
      </c>
      <c r="B18" s="3">
        <v>144412</v>
      </c>
      <c r="C18" s="3" t="s">
        <v>247</v>
      </c>
      <c r="D18" s="3" t="s">
        <v>242</v>
      </c>
      <c r="E18" s="3">
        <v>11</v>
      </c>
      <c r="F18" s="7">
        <v>11</v>
      </c>
      <c r="G18" s="7">
        <v>2</v>
      </c>
      <c r="H18" s="7">
        <v>5</v>
      </c>
      <c r="I18" s="7">
        <v>4</v>
      </c>
      <c r="J18" s="7">
        <v>0</v>
      </c>
      <c r="K18" s="13">
        <f t="shared" si="0"/>
        <v>100</v>
      </c>
      <c r="L18" s="12">
        <f t="shared" si="1"/>
        <v>63.636363636363633</v>
      </c>
      <c r="M18" s="7">
        <v>3.8</v>
      </c>
    </row>
    <row r="19" spans="1:13" x14ac:dyDescent="0.25">
      <c r="A19" s="3">
        <v>12</v>
      </c>
      <c r="B19" s="3">
        <v>144414</v>
      </c>
      <c r="C19" s="3" t="s">
        <v>1</v>
      </c>
      <c r="D19" s="3" t="s">
        <v>17</v>
      </c>
      <c r="E19" s="3">
        <v>4</v>
      </c>
      <c r="F19" s="7">
        <v>4</v>
      </c>
      <c r="G19" s="7">
        <v>0</v>
      </c>
      <c r="H19" s="7">
        <v>1</v>
      </c>
      <c r="I19" s="7">
        <v>2</v>
      </c>
      <c r="J19" s="7">
        <v>1</v>
      </c>
      <c r="K19" s="13">
        <f t="shared" si="0"/>
        <v>75</v>
      </c>
      <c r="L19" s="13">
        <f t="shared" si="1"/>
        <v>25</v>
      </c>
      <c r="M19" s="7">
        <v>11.25</v>
      </c>
    </row>
    <row r="20" spans="1:13" ht="25.5" x14ac:dyDescent="0.25">
      <c r="A20" s="3">
        <v>13</v>
      </c>
      <c r="B20" s="3">
        <v>144415</v>
      </c>
      <c r="C20" s="3" t="s">
        <v>23</v>
      </c>
      <c r="D20" s="3" t="s">
        <v>29</v>
      </c>
      <c r="E20" s="3">
        <v>6</v>
      </c>
      <c r="F20" s="7">
        <v>6</v>
      </c>
      <c r="G20" s="7">
        <v>0</v>
      </c>
      <c r="H20" s="7">
        <v>2</v>
      </c>
      <c r="I20" s="7">
        <v>0</v>
      </c>
      <c r="J20" s="7">
        <v>4</v>
      </c>
      <c r="K20" s="12">
        <f t="shared" si="0"/>
        <v>33.333333333333336</v>
      </c>
      <c r="L20" s="12">
        <f t="shared" si="1"/>
        <v>33.333333333333336</v>
      </c>
      <c r="M20" s="7">
        <v>7.5</v>
      </c>
    </row>
    <row r="21" spans="1:13" x14ac:dyDescent="0.25">
      <c r="A21" s="3">
        <v>14</v>
      </c>
      <c r="B21" s="3">
        <v>144416</v>
      </c>
      <c r="C21" s="3" t="s">
        <v>112</v>
      </c>
      <c r="D21" s="3" t="s">
        <v>104</v>
      </c>
      <c r="E21" s="3">
        <v>13</v>
      </c>
      <c r="F21" s="7">
        <v>13</v>
      </c>
      <c r="G21" s="7">
        <v>0</v>
      </c>
      <c r="H21" s="7">
        <v>5</v>
      </c>
      <c r="I21" s="7">
        <v>7</v>
      </c>
      <c r="J21" s="7">
        <v>1</v>
      </c>
      <c r="K21" s="12">
        <f t="shared" si="0"/>
        <v>92.307692307692307</v>
      </c>
      <c r="L21" s="12">
        <f t="shared" si="1"/>
        <v>38.46153846153846</v>
      </c>
      <c r="M21" s="7">
        <v>12</v>
      </c>
    </row>
    <row r="22" spans="1:13" x14ac:dyDescent="0.25">
      <c r="A22" s="3">
        <v>15</v>
      </c>
      <c r="B22" s="3">
        <v>144417</v>
      </c>
      <c r="C22" s="3" t="s">
        <v>276</v>
      </c>
      <c r="D22" s="3" t="s">
        <v>270</v>
      </c>
      <c r="E22" s="3">
        <v>3</v>
      </c>
      <c r="F22" s="7">
        <v>2</v>
      </c>
      <c r="G22" s="7">
        <v>0</v>
      </c>
      <c r="H22" s="7">
        <v>2</v>
      </c>
      <c r="I22" s="7">
        <v>0</v>
      </c>
      <c r="J22" s="7">
        <v>0</v>
      </c>
      <c r="K22" s="13">
        <f t="shared" si="0"/>
        <v>100</v>
      </c>
      <c r="L22" s="13">
        <f t="shared" si="1"/>
        <v>100</v>
      </c>
      <c r="M22" s="7">
        <v>16</v>
      </c>
    </row>
    <row r="23" spans="1:13" x14ac:dyDescent="0.25">
      <c r="A23" s="3">
        <v>16</v>
      </c>
      <c r="B23" s="3">
        <v>144418</v>
      </c>
      <c r="C23" s="3" t="s">
        <v>58</v>
      </c>
      <c r="D23" s="3" t="s">
        <v>51</v>
      </c>
      <c r="E23" s="3">
        <v>10</v>
      </c>
      <c r="F23" s="7">
        <v>9</v>
      </c>
      <c r="G23" s="7">
        <v>0</v>
      </c>
      <c r="H23" s="7">
        <v>4</v>
      </c>
      <c r="I23" s="7">
        <v>5</v>
      </c>
      <c r="J23" s="7">
        <v>0</v>
      </c>
      <c r="K23" s="13">
        <f t="shared" si="0"/>
        <v>100</v>
      </c>
      <c r="L23" s="12">
        <f t="shared" si="1"/>
        <v>44.444444444444443</v>
      </c>
      <c r="M23" s="7">
        <v>3</v>
      </c>
    </row>
    <row r="24" spans="1:13" ht="25.5" x14ac:dyDescent="0.25">
      <c r="A24" s="3">
        <v>17</v>
      </c>
      <c r="B24" s="3">
        <v>144419</v>
      </c>
      <c r="C24" s="3" t="s">
        <v>320</v>
      </c>
      <c r="D24" s="3" t="s">
        <v>312</v>
      </c>
      <c r="E24" s="3">
        <v>24</v>
      </c>
      <c r="F24" s="7">
        <v>22</v>
      </c>
      <c r="G24" s="7">
        <v>1</v>
      </c>
      <c r="H24" s="7">
        <v>4</v>
      </c>
      <c r="I24" s="7">
        <v>12</v>
      </c>
      <c r="J24" s="7">
        <v>5</v>
      </c>
      <c r="K24" s="12">
        <f t="shared" si="0"/>
        <v>77.272727272727266</v>
      </c>
      <c r="L24" s="12">
        <f t="shared" si="1"/>
        <v>22.727272727272727</v>
      </c>
      <c r="M24" s="7">
        <v>12.2</v>
      </c>
    </row>
    <row r="25" spans="1:13" x14ac:dyDescent="0.25">
      <c r="A25" s="3">
        <v>18</v>
      </c>
      <c r="B25" s="3">
        <v>144420</v>
      </c>
      <c r="C25" s="3" t="s">
        <v>303</v>
      </c>
      <c r="D25" s="3" t="s">
        <v>297</v>
      </c>
      <c r="E25" s="3">
        <v>5</v>
      </c>
      <c r="F25" s="7">
        <v>5</v>
      </c>
      <c r="G25" s="7">
        <v>0</v>
      </c>
      <c r="H25" s="7">
        <v>1</v>
      </c>
      <c r="I25" s="7">
        <v>4</v>
      </c>
      <c r="J25" s="7">
        <v>0</v>
      </c>
      <c r="K25" s="13">
        <f t="shared" si="0"/>
        <v>100</v>
      </c>
      <c r="L25" s="13">
        <f t="shared" si="1"/>
        <v>20</v>
      </c>
      <c r="M25" s="7">
        <v>12.2</v>
      </c>
    </row>
    <row r="26" spans="1:13" ht="25.5" x14ac:dyDescent="0.25">
      <c r="A26" s="3">
        <v>19</v>
      </c>
      <c r="B26" s="3">
        <v>144421</v>
      </c>
      <c r="C26" s="3" t="s">
        <v>121</v>
      </c>
      <c r="D26" s="3" t="s">
        <v>115</v>
      </c>
      <c r="E26" s="3">
        <v>9</v>
      </c>
      <c r="F26" s="7">
        <v>8</v>
      </c>
      <c r="G26" s="7">
        <v>0</v>
      </c>
      <c r="H26" s="7">
        <v>0</v>
      </c>
      <c r="I26" s="7">
        <v>3</v>
      </c>
      <c r="J26" s="7">
        <v>5</v>
      </c>
      <c r="K26" s="12">
        <f t="shared" si="0"/>
        <v>37.5</v>
      </c>
      <c r="L26" s="13">
        <f t="shared" si="1"/>
        <v>0</v>
      </c>
      <c r="M26" s="7">
        <v>2.4</v>
      </c>
    </row>
    <row r="27" spans="1:13" x14ac:dyDescent="0.25">
      <c r="A27" s="3">
        <v>20</v>
      </c>
      <c r="B27" s="3">
        <v>144422</v>
      </c>
      <c r="C27" s="3" t="s">
        <v>130</v>
      </c>
      <c r="D27" s="3" t="s">
        <v>125</v>
      </c>
      <c r="E27" s="3">
        <v>10</v>
      </c>
      <c r="F27" s="7">
        <v>10</v>
      </c>
      <c r="G27" s="7">
        <v>0</v>
      </c>
      <c r="H27" s="7">
        <v>1</v>
      </c>
      <c r="I27" s="7">
        <v>6</v>
      </c>
      <c r="J27" s="7">
        <v>3</v>
      </c>
      <c r="K27" s="13">
        <f t="shared" si="0"/>
        <v>70</v>
      </c>
      <c r="L27" s="13">
        <f t="shared" si="1"/>
        <v>10</v>
      </c>
      <c r="M27" s="7">
        <v>8</v>
      </c>
    </row>
    <row r="28" spans="1:13" ht="25.5" x14ac:dyDescent="0.25">
      <c r="A28" s="3">
        <v>21</v>
      </c>
      <c r="B28" s="11">
        <v>144423</v>
      </c>
      <c r="C28" s="3" t="s">
        <v>234</v>
      </c>
      <c r="D28" s="3" t="s">
        <v>226</v>
      </c>
      <c r="E28" s="3">
        <v>8</v>
      </c>
      <c r="F28" s="7">
        <v>7</v>
      </c>
      <c r="G28" s="7">
        <v>0</v>
      </c>
      <c r="H28" s="7">
        <v>0</v>
      </c>
      <c r="I28" s="7">
        <v>6</v>
      </c>
      <c r="J28" s="7">
        <v>1</v>
      </c>
      <c r="K28" s="12">
        <f t="shared" si="0"/>
        <v>85.714285714285708</v>
      </c>
      <c r="L28" s="13">
        <f t="shared" si="1"/>
        <v>0</v>
      </c>
      <c r="M28" s="7">
        <v>10</v>
      </c>
    </row>
    <row r="29" spans="1:13" ht="25.5" x14ac:dyDescent="0.25">
      <c r="A29" s="3">
        <v>22</v>
      </c>
      <c r="B29" s="3">
        <v>144424</v>
      </c>
      <c r="C29" s="3" t="s">
        <v>182</v>
      </c>
      <c r="D29" s="3" t="s">
        <v>185</v>
      </c>
      <c r="E29" s="3">
        <v>6</v>
      </c>
      <c r="F29" s="7">
        <v>6</v>
      </c>
      <c r="G29" s="7">
        <v>0</v>
      </c>
      <c r="H29" s="7">
        <v>0</v>
      </c>
      <c r="I29" s="7">
        <v>3</v>
      </c>
      <c r="J29" s="7">
        <v>3</v>
      </c>
      <c r="K29" s="13">
        <f t="shared" si="0"/>
        <v>50</v>
      </c>
      <c r="L29" s="13">
        <f t="shared" si="1"/>
        <v>0</v>
      </c>
      <c r="M29" s="7">
        <v>2.5</v>
      </c>
    </row>
    <row r="30" spans="1:13" x14ac:dyDescent="0.25">
      <c r="A30" s="3">
        <v>23</v>
      </c>
      <c r="B30" s="3">
        <v>144425</v>
      </c>
      <c r="C30" s="3" t="s">
        <v>293</v>
      </c>
      <c r="D30" s="3" t="s">
        <v>283</v>
      </c>
      <c r="E30" s="3">
        <v>5</v>
      </c>
      <c r="F30" s="7">
        <v>5</v>
      </c>
      <c r="G30" s="7">
        <v>0</v>
      </c>
      <c r="H30" s="7">
        <v>4</v>
      </c>
      <c r="I30" s="7">
        <v>1</v>
      </c>
      <c r="J30" s="7">
        <v>0</v>
      </c>
      <c r="K30" s="13">
        <f t="shared" si="0"/>
        <v>100</v>
      </c>
      <c r="L30" s="13">
        <f t="shared" si="1"/>
        <v>80</v>
      </c>
      <c r="M30" s="7">
        <v>3.8</v>
      </c>
    </row>
    <row r="31" spans="1:13" x14ac:dyDescent="0.25">
      <c r="A31" s="3">
        <v>24</v>
      </c>
      <c r="B31" s="10">
        <v>144426</v>
      </c>
      <c r="C31" s="3" t="s">
        <v>72</v>
      </c>
      <c r="D31" s="3" t="s">
        <v>66</v>
      </c>
      <c r="E31" s="3">
        <v>13</v>
      </c>
      <c r="F31" s="7">
        <v>13</v>
      </c>
      <c r="G31" s="7">
        <v>2</v>
      </c>
      <c r="H31" s="7">
        <v>4</v>
      </c>
      <c r="I31" s="7">
        <v>7</v>
      </c>
      <c r="J31" s="7">
        <v>0</v>
      </c>
      <c r="K31" s="13">
        <f t="shared" si="0"/>
        <v>100</v>
      </c>
      <c r="L31" s="12">
        <f t="shared" si="1"/>
        <v>46.153846153846153</v>
      </c>
      <c r="M31" s="7">
        <v>3.6</v>
      </c>
    </row>
    <row r="32" spans="1:13" x14ac:dyDescent="0.25">
      <c r="A32" s="3">
        <v>25</v>
      </c>
      <c r="B32" s="3">
        <v>144432</v>
      </c>
      <c r="C32" s="3" t="s">
        <v>200</v>
      </c>
      <c r="D32" s="3" t="s">
        <v>197</v>
      </c>
      <c r="E32" s="3">
        <v>2</v>
      </c>
      <c r="F32" s="7">
        <v>2</v>
      </c>
      <c r="G32" s="7">
        <v>0</v>
      </c>
      <c r="H32" s="7">
        <v>0</v>
      </c>
      <c r="I32" s="7">
        <v>2</v>
      </c>
      <c r="J32" s="7">
        <v>0</v>
      </c>
      <c r="K32" s="13">
        <f t="shared" si="0"/>
        <v>100</v>
      </c>
      <c r="L32" s="13">
        <f t="shared" si="1"/>
        <v>0</v>
      </c>
      <c r="M32" s="7">
        <v>11</v>
      </c>
    </row>
    <row r="33" spans="1:13" ht="25.5" x14ac:dyDescent="0.25">
      <c r="A33" s="3">
        <v>26</v>
      </c>
      <c r="B33" s="3">
        <v>144499</v>
      </c>
      <c r="C33" s="3" t="s">
        <v>85</v>
      </c>
      <c r="D33" s="3" t="s">
        <v>90</v>
      </c>
      <c r="E33" s="3">
        <v>7</v>
      </c>
      <c r="F33" s="7">
        <v>6</v>
      </c>
      <c r="G33" s="7">
        <v>0</v>
      </c>
      <c r="H33" s="7">
        <v>2</v>
      </c>
      <c r="I33" s="7">
        <v>3</v>
      </c>
      <c r="J33" s="7">
        <v>1</v>
      </c>
      <c r="K33" s="12">
        <f t="shared" si="0"/>
        <v>83.333333333333329</v>
      </c>
      <c r="L33" s="12">
        <f t="shared" si="1"/>
        <v>33.333333333333336</v>
      </c>
      <c r="M33" s="7">
        <v>11</v>
      </c>
    </row>
    <row r="34" spans="1:13" ht="18.75" x14ac:dyDescent="0.25">
      <c r="A34" s="26" t="s">
        <v>352</v>
      </c>
      <c r="B34" s="27"/>
      <c r="C34" s="27"/>
      <c r="D34" s="28"/>
      <c r="E34" s="21">
        <f>SUM(E8:E33)</f>
        <v>324</v>
      </c>
      <c r="F34" s="21">
        <f t="shared" ref="F34:J34" si="2">SUM(F8:F33)</f>
        <v>302</v>
      </c>
      <c r="G34" s="21">
        <f t="shared" si="2"/>
        <v>24</v>
      </c>
      <c r="H34" s="21">
        <f t="shared" si="2"/>
        <v>105</v>
      </c>
      <c r="I34" s="21">
        <f t="shared" si="2"/>
        <v>138</v>
      </c>
      <c r="J34" s="21">
        <f t="shared" si="2"/>
        <v>35</v>
      </c>
      <c r="K34" s="21">
        <f t="shared" ref="K34" si="3">(G34+H34+I34)*100/F34</f>
        <v>88.410596026490069</v>
      </c>
      <c r="L34" s="21">
        <f t="shared" ref="L34" si="4">(H34+G34)*100/F34</f>
        <v>42.715231788079471</v>
      </c>
      <c r="M34" s="21">
        <v>12.72</v>
      </c>
    </row>
  </sheetData>
  <mergeCells count="7">
    <mergeCell ref="A34:D34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6" workbookViewId="0">
      <selection activeCell="M35" sqref="M35"/>
    </sheetView>
  </sheetViews>
  <sheetFormatPr defaultRowHeight="15" x14ac:dyDescent="0.25"/>
  <cols>
    <col min="2" max="2" width="17.28515625" customWidth="1"/>
    <col min="3" max="3" width="37.28515625" customWidth="1"/>
    <col min="4" max="4" width="29.14062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324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6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10">
        <v>144401</v>
      </c>
      <c r="C8" s="3" t="s">
        <v>262</v>
      </c>
      <c r="D8" s="3" t="s">
        <v>256</v>
      </c>
      <c r="E8" s="3">
        <v>48</v>
      </c>
      <c r="F8" s="7">
        <v>45</v>
      </c>
      <c r="G8" s="7">
        <v>1</v>
      </c>
      <c r="H8" s="7">
        <v>20</v>
      </c>
      <c r="I8" s="7">
        <v>23</v>
      </c>
      <c r="J8" s="7">
        <v>1</v>
      </c>
      <c r="K8" s="12">
        <f>(G8+H8+I8)*100/F8</f>
        <v>97.777777777777771</v>
      </c>
      <c r="L8" s="12">
        <f>(H8+G8)*100/F8</f>
        <v>46.666666666666664</v>
      </c>
      <c r="M8" s="7">
        <v>20.25</v>
      </c>
    </row>
    <row r="9" spans="1:13" ht="25.5" x14ac:dyDescent="0.25">
      <c r="A9" s="3">
        <v>2</v>
      </c>
      <c r="B9" s="3">
        <v>144402</v>
      </c>
      <c r="C9" s="3" t="s">
        <v>343</v>
      </c>
      <c r="D9" s="3" t="s">
        <v>339</v>
      </c>
      <c r="E9" s="3">
        <v>10</v>
      </c>
      <c r="F9" s="7">
        <v>9</v>
      </c>
      <c r="G9" s="7">
        <v>2</v>
      </c>
      <c r="H9" s="7">
        <v>3</v>
      </c>
      <c r="I9" s="7">
        <v>4</v>
      </c>
      <c r="J9" s="7">
        <v>0</v>
      </c>
      <c r="K9" s="13">
        <f t="shared" ref="K9:K33" si="0">(G9+H9+I9)*100/F9</f>
        <v>100</v>
      </c>
      <c r="L9" s="12">
        <f t="shared" ref="L9:L33" si="1">(H9+G9)*100/F9</f>
        <v>55.555555555555557</v>
      </c>
      <c r="M9" s="7">
        <v>3.7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175</v>
      </c>
      <c r="E10" s="3">
        <v>14</v>
      </c>
      <c r="F10" s="7">
        <v>11</v>
      </c>
      <c r="G10" s="7">
        <v>0</v>
      </c>
      <c r="H10" s="7">
        <v>5</v>
      </c>
      <c r="I10" s="7">
        <v>5</v>
      </c>
      <c r="J10" s="7">
        <v>1</v>
      </c>
      <c r="K10" s="12">
        <f t="shared" si="0"/>
        <v>90.909090909090907</v>
      </c>
      <c r="L10" s="12">
        <f t="shared" si="1"/>
        <v>45.454545454545453</v>
      </c>
      <c r="M10" s="7">
        <v>19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158</v>
      </c>
      <c r="E11" s="3">
        <v>71</v>
      </c>
      <c r="F11" s="7">
        <v>69</v>
      </c>
      <c r="G11" s="7">
        <v>7</v>
      </c>
      <c r="H11" s="7">
        <v>26</v>
      </c>
      <c r="I11" s="7">
        <v>36</v>
      </c>
      <c r="J11" s="7">
        <v>0</v>
      </c>
      <c r="K11" s="13">
        <f t="shared" si="0"/>
        <v>100</v>
      </c>
      <c r="L11" s="12">
        <f t="shared" si="1"/>
        <v>47.826086956521742</v>
      </c>
      <c r="M11" s="7">
        <v>3.5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206</v>
      </c>
      <c r="E12" s="3">
        <v>5</v>
      </c>
      <c r="F12" s="7">
        <v>5</v>
      </c>
      <c r="G12" s="7">
        <v>0</v>
      </c>
      <c r="H12" s="7">
        <v>2</v>
      </c>
      <c r="I12" s="7">
        <v>2</v>
      </c>
      <c r="J12" s="7">
        <v>1</v>
      </c>
      <c r="K12" s="13">
        <f t="shared" si="0"/>
        <v>80</v>
      </c>
      <c r="L12" s="13">
        <f t="shared" si="1"/>
        <v>40</v>
      </c>
      <c r="M12" s="7">
        <v>14.6</v>
      </c>
    </row>
    <row r="13" spans="1:13" x14ac:dyDescent="0.25">
      <c r="A13" s="3">
        <v>6</v>
      </c>
      <c r="B13" s="3">
        <v>144407</v>
      </c>
      <c r="C13" s="3" t="s">
        <v>44</v>
      </c>
      <c r="D13" s="3"/>
      <c r="E13" s="3">
        <v>12</v>
      </c>
      <c r="F13" s="7">
        <v>11</v>
      </c>
      <c r="G13" s="7">
        <v>0</v>
      </c>
      <c r="H13" s="7">
        <v>1</v>
      </c>
      <c r="I13" s="7">
        <v>9</v>
      </c>
      <c r="J13" s="7">
        <v>1</v>
      </c>
      <c r="K13" s="12">
        <f t="shared" si="0"/>
        <v>90.909090909090907</v>
      </c>
      <c r="L13" s="12">
        <f t="shared" si="1"/>
        <v>9.0909090909090917</v>
      </c>
      <c r="M13" s="7">
        <v>3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79</v>
      </c>
      <c r="E14" s="3">
        <v>3</v>
      </c>
      <c r="F14" s="7">
        <f>SUM(G14:J14)</f>
        <v>3</v>
      </c>
      <c r="G14" s="7">
        <v>0</v>
      </c>
      <c r="H14" s="7">
        <v>0</v>
      </c>
      <c r="I14" s="7">
        <v>3</v>
      </c>
      <c r="J14" s="7">
        <v>0</v>
      </c>
      <c r="K14" s="13">
        <f t="shared" si="0"/>
        <v>100</v>
      </c>
      <c r="L14" s="13">
        <f t="shared" si="1"/>
        <v>0</v>
      </c>
      <c r="M14" s="7">
        <v>14.7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98</v>
      </c>
      <c r="E15" s="3">
        <v>5</v>
      </c>
      <c r="F15" s="7">
        <v>5</v>
      </c>
      <c r="G15" s="7">
        <v>0</v>
      </c>
      <c r="H15" s="7">
        <v>2</v>
      </c>
      <c r="I15" s="7">
        <v>5</v>
      </c>
      <c r="J15" s="7">
        <v>0</v>
      </c>
      <c r="K15" s="13">
        <f t="shared" si="0"/>
        <v>140</v>
      </c>
      <c r="L15" s="13">
        <f t="shared" si="1"/>
        <v>40</v>
      </c>
      <c r="M15" s="7">
        <v>15</v>
      </c>
    </row>
    <row r="16" spans="1:13" x14ac:dyDescent="0.25">
      <c r="A16" s="3">
        <v>9</v>
      </c>
      <c r="B16" s="3">
        <v>144410</v>
      </c>
      <c r="C16" s="3" t="s">
        <v>222</v>
      </c>
      <c r="D16" s="3" t="s">
        <v>216</v>
      </c>
      <c r="E16" s="3">
        <v>5</v>
      </c>
      <c r="F16" s="7">
        <v>5</v>
      </c>
      <c r="G16" s="7">
        <v>0</v>
      </c>
      <c r="H16" s="7">
        <v>2</v>
      </c>
      <c r="I16" s="7">
        <v>3</v>
      </c>
      <c r="J16" s="7">
        <v>0</v>
      </c>
      <c r="K16" s="13">
        <f t="shared" si="0"/>
        <v>100</v>
      </c>
      <c r="L16" s="13">
        <f t="shared" si="1"/>
        <v>40</v>
      </c>
      <c r="M16" s="7">
        <v>3.4</v>
      </c>
    </row>
    <row r="17" spans="1:13" x14ac:dyDescent="0.25">
      <c r="A17" s="3">
        <v>10</v>
      </c>
      <c r="B17" s="3">
        <v>144411</v>
      </c>
      <c r="C17" s="3" t="s">
        <v>139</v>
      </c>
      <c r="D17" s="3" t="s">
        <v>136</v>
      </c>
      <c r="E17" s="3">
        <v>15</v>
      </c>
      <c r="F17" s="7">
        <v>15</v>
      </c>
      <c r="G17" s="7">
        <v>0</v>
      </c>
      <c r="H17" s="7">
        <v>3</v>
      </c>
      <c r="I17" s="7">
        <v>8</v>
      </c>
      <c r="J17" s="7">
        <v>4</v>
      </c>
      <c r="K17" s="12">
        <f t="shared" si="0"/>
        <v>73.333333333333329</v>
      </c>
      <c r="L17" s="13">
        <f t="shared" si="1"/>
        <v>20</v>
      </c>
      <c r="M17" s="7">
        <v>2.9</v>
      </c>
    </row>
    <row r="18" spans="1:13" ht="25.5" x14ac:dyDescent="0.25">
      <c r="A18" s="3">
        <v>11</v>
      </c>
      <c r="B18" s="3">
        <v>144412</v>
      </c>
      <c r="C18" s="3" t="s">
        <v>247</v>
      </c>
      <c r="D18" s="3" t="s">
        <v>243</v>
      </c>
      <c r="E18" s="3">
        <v>11</v>
      </c>
      <c r="F18" s="7">
        <v>10</v>
      </c>
      <c r="G18" s="7">
        <v>0</v>
      </c>
      <c r="H18" s="7">
        <v>4</v>
      </c>
      <c r="I18" s="7">
        <v>5</v>
      </c>
      <c r="J18" s="7">
        <v>1</v>
      </c>
      <c r="K18" s="13">
        <f t="shared" si="0"/>
        <v>90</v>
      </c>
      <c r="L18" s="13">
        <f t="shared" si="1"/>
        <v>40</v>
      </c>
      <c r="M18" s="7">
        <v>3.3</v>
      </c>
    </row>
    <row r="19" spans="1:13" x14ac:dyDescent="0.25">
      <c r="A19" s="3">
        <v>12</v>
      </c>
      <c r="B19" s="3">
        <v>144414</v>
      </c>
      <c r="C19" s="3" t="s">
        <v>1</v>
      </c>
      <c r="D19" s="3" t="s">
        <v>18</v>
      </c>
      <c r="E19" s="3">
        <v>4</v>
      </c>
      <c r="F19" s="7">
        <v>4</v>
      </c>
      <c r="G19" s="7">
        <v>0</v>
      </c>
      <c r="H19" s="7">
        <v>2</v>
      </c>
      <c r="I19" s="7">
        <v>2</v>
      </c>
      <c r="J19" s="7">
        <v>0</v>
      </c>
      <c r="K19" s="13">
        <f t="shared" si="0"/>
        <v>100</v>
      </c>
      <c r="L19" s="13">
        <f t="shared" si="1"/>
        <v>50</v>
      </c>
      <c r="M19" s="7">
        <v>18.5</v>
      </c>
    </row>
    <row r="20" spans="1:13" x14ac:dyDescent="0.25">
      <c r="A20" s="3">
        <v>13</v>
      </c>
      <c r="B20" s="3">
        <v>144415</v>
      </c>
      <c r="C20" s="3" t="s">
        <v>23</v>
      </c>
      <c r="D20" s="3" t="s">
        <v>33</v>
      </c>
      <c r="E20" s="3">
        <v>6</v>
      </c>
      <c r="F20" s="7">
        <v>5</v>
      </c>
      <c r="G20" s="7">
        <v>0</v>
      </c>
      <c r="H20" s="7">
        <v>4</v>
      </c>
      <c r="I20" s="7">
        <v>1</v>
      </c>
      <c r="J20" s="7">
        <v>0</v>
      </c>
      <c r="K20" s="13">
        <f t="shared" si="0"/>
        <v>100</v>
      </c>
      <c r="L20" s="13">
        <f t="shared" si="1"/>
        <v>80</v>
      </c>
      <c r="M20" s="7">
        <v>24</v>
      </c>
    </row>
    <row r="21" spans="1:13" x14ac:dyDescent="0.25">
      <c r="A21" s="3">
        <v>14</v>
      </c>
      <c r="B21" s="3">
        <v>144416</v>
      </c>
      <c r="C21" s="3" t="s">
        <v>112</v>
      </c>
      <c r="D21" s="3" t="s">
        <v>108</v>
      </c>
      <c r="E21" s="3">
        <v>13</v>
      </c>
      <c r="F21" s="7">
        <v>10</v>
      </c>
      <c r="G21" s="7">
        <v>1</v>
      </c>
      <c r="H21" s="7">
        <v>8</v>
      </c>
      <c r="I21" s="7">
        <v>1</v>
      </c>
      <c r="J21" s="7">
        <v>0</v>
      </c>
      <c r="K21" s="13">
        <f t="shared" si="0"/>
        <v>100</v>
      </c>
      <c r="L21" s="13">
        <f t="shared" si="1"/>
        <v>90</v>
      </c>
      <c r="M21" s="7">
        <v>26.3</v>
      </c>
    </row>
    <row r="22" spans="1:13" x14ac:dyDescent="0.25">
      <c r="A22" s="3">
        <v>15</v>
      </c>
      <c r="B22" s="3">
        <v>144417</v>
      </c>
      <c r="C22" s="3" t="s">
        <v>276</v>
      </c>
      <c r="D22" s="3" t="s">
        <v>270</v>
      </c>
      <c r="E22" s="3">
        <v>3</v>
      </c>
      <c r="F22" s="7">
        <v>3</v>
      </c>
      <c r="G22" s="7">
        <v>0</v>
      </c>
      <c r="H22" s="7">
        <v>2</v>
      </c>
      <c r="I22" s="7">
        <v>1</v>
      </c>
      <c r="J22" s="7">
        <v>0</v>
      </c>
      <c r="K22" s="13">
        <f t="shared" si="0"/>
        <v>100</v>
      </c>
      <c r="L22" s="12">
        <f t="shared" si="1"/>
        <v>66.666666666666671</v>
      </c>
      <c r="M22" s="7">
        <v>24</v>
      </c>
    </row>
    <row r="23" spans="1:13" ht="25.5" x14ac:dyDescent="0.25">
      <c r="A23" s="3">
        <v>16</v>
      </c>
      <c r="B23" s="3">
        <v>144418</v>
      </c>
      <c r="C23" s="3" t="s">
        <v>58</v>
      </c>
      <c r="D23" s="3" t="s">
        <v>50</v>
      </c>
      <c r="E23" s="3">
        <v>10</v>
      </c>
      <c r="F23" s="7">
        <v>10</v>
      </c>
      <c r="G23" s="7">
        <v>1</v>
      </c>
      <c r="H23" s="7">
        <v>4</v>
      </c>
      <c r="I23" s="7">
        <v>5</v>
      </c>
      <c r="J23" s="7">
        <v>0</v>
      </c>
      <c r="K23" s="13">
        <f t="shared" si="0"/>
        <v>100</v>
      </c>
      <c r="L23" s="13">
        <f t="shared" si="1"/>
        <v>50</v>
      </c>
      <c r="M23" s="7">
        <v>4</v>
      </c>
    </row>
    <row r="24" spans="1:13" ht="25.5" x14ac:dyDescent="0.25">
      <c r="A24" s="3">
        <v>17</v>
      </c>
      <c r="B24" s="3">
        <v>144419</v>
      </c>
      <c r="C24" s="3" t="s">
        <v>320</v>
      </c>
      <c r="D24" s="3" t="s">
        <v>314</v>
      </c>
      <c r="E24" s="3">
        <v>24</v>
      </c>
      <c r="F24" s="7">
        <v>20</v>
      </c>
      <c r="G24" s="7">
        <v>1</v>
      </c>
      <c r="H24" s="7">
        <v>3</v>
      </c>
      <c r="I24" s="7">
        <v>14</v>
      </c>
      <c r="J24" s="7">
        <v>2</v>
      </c>
      <c r="K24" s="13">
        <f t="shared" si="0"/>
        <v>90</v>
      </c>
      <c r="L24" s="13">
        <f t="shared" si="1"/>
        <v>20</v>
      </c>
      <c r="M24" s="7">
        <v>16.149999999999999</v>
      </c>
    </row>
    <row r="25" spans="1:13" x14ac:dyDescent="0.25">
      <c r="A25" s="3">
        <v>18</v>
      </c>
      <c r="B25" s="3">
        <v>144420</v>
      </c>
      <c r="C25" s="3" t="s">
        <v>303</v>
      </c>
      <c r="D25" s="3" t="s">
        <v>301</v>
      </c>
      <c r="E25" s="3">
        <v>5</v>
      </c>
      <c r="F25" s="7">
        <v>5</v>
      </c>
      <c r="G25" s="7">
        <v>1</v>
      </c>
      <c r="H25" s="7">
        <v>1</v>
      </c>
      <c r="I25" s="7">
        <v>3</v>
      </c>
      <c r="J25" s="7">
        <v>0</v>
      </c>
      <c r="K25" s="13">
        <f t="shared" si="0"/>
        <v>100</v>
      </c>
      <c r="L25" s="13">
        <f t="shared" si="1"/>
        <v>40</v>
      </c>
      <c r="M25" s="7">
        <v>21</v>
      </c>
    </row>
    <row r="26" spans="1:13" ht="25.5" x14ac:dyDescent="0.25">
      <c r="A26" s="3">
        <v>19</v>
      </c>
      <c r="B26" s="3">
        <v>144421</v>
      </c>
      <c r="C26" s="3" t="s">
        <v>121</v>
      </c>
      <c r="D26" s="3" t="s">
        <v>118</v>
      </c>
      <c r="E26" s="3">
        <v>9</v>
      </c>
      <c r="F26" s="7">
        <v>8</v>
      </c>
      <c r="G26" s="7">
        <v>0</v>
      </c>
      <c r="H26" s="7">
        <v>4</v>
      </c>
      <c r="I26" s="7">
        <v>4</v>
      </c>
      <c r="J26" s="7">
        <v>0</v>
      </c>
      <c r="K26" s="13">
        <f t="shared" si="0"/>
        <v>100</v>
      </c>
      <c r="L26" s="13">
        <f t="shared" si="1"/>
        <v>50</v>
      </c>
      <c r="M26" s="7">
        <v>3.5</v>
      </c>
    </row>
    <row r="27" spans="1:13" x14ac:dyDescent="0.25">
      <c r="A27" s="3">
        <v>20</v>
      </c>
      <c r="B27" s="3">
        <v>144422</v>
      </c>
      <c r="C27" s="3" t="s">
        <v>130</v>
      </c>
      <c r="D27" s="3" t="s">
        <v>129</v>
      </c>
      <c r="E27" s="3">
        <v>10</v>
      </c>
      <c r="F27" s="7">
        <v>10</v>
      </c>
      <c r="G27" s="7">
        <v>0</v>
      </c>
      <c r="H27" s="7">
        <v>5</v>
      </c>
      <c r="I27" s="7">
        <v>2</v>
      </c>
      <c r="J27" s="7">
        <v>3</v>
      </c>
      <c r="K27" s="13">
        <f t="shared" si="0"/>
        <v>70</v>
      </c>
      <c r="L27" s="13">
        <f t="shared" si="1"/>
        <v>50</v>
      </c>
      <c r="M27" s="7">
        <v>19</v>
      </c>
    </row>
    <row r="28" spans="1:13" ht="25.5" x14ac:dyDescent="0.25">
      <c r="A28" s="3">
        <v>21</v>
      </c>
      <c r="B28" s="11">
        <v>144423</v>
      </c>
      <c r="C28" s="3" t="s">
        <v>234</v>
      </c>
      <c r="D28" s="3" t="s">
        <v>229</v>
      </c>
      <c r="E28" s="3">
        <v>8</v>
      </c>
      <c r="F28" s="7">
        <v>8</v>
      </c>
      <c r="G28" s="7">
        <v>0</v>
      </c>
      <c r="H28" s="7">
        <v>5</v>
      </c>
      <c r="I28" s="7">
        <v>3</v>
      </c>
      <c r="J28" s="7">
        <v>0</v>
      </c>
      <c r="K28" s="13">
        <f t="shared" si="0"/>
        <v>100</v>
      </c>
      <c r="L28" s="13">
        <f t="shared" si="1"/>
        <v>62.5</v>
      </c>
      <c r="M28" s="7">
        <v>21.25</v>
      </c>
    </row>
    <row r="29" spans="1:13" ht="25.5" x14ac:dyDescent="0.25">
      <c r="A29" s="3">
        <v>22</v>
      </c>
      <c r="B29" s="3">
        <v>144424</v>
      </c>
      <c r="C29" s="3" t="s">
        <v>182</v>
      </c>
      <c r="D29" s="3" t="s">
        <v>187</v>
      </c>
      <c r="E29" s="3">
        <v>6</v>
      </c>
      <c r="F29" s="7">
        <v>6</v>
      </c>
      <c r="G29" s="7">
        <v>1</v>
      </c>
      <c r="H29" s="7">
        <v>5</v>
      </c>
      <c r="I29" s="7">
        <v>0</v>
      </c>
      <c r="J29" s="7">
        <v>0</v>
      </c>
      <c r="K29" s="13">
        <f t="shared" si="0"/>
        <v>100</v>
      </c>
      <c r="L29" s="13">
        <f t="shared" si="1"/>
        <v>100</v>
      </c>
      <c r="M29" s="7">
        <v>4.0999999999999996</v>
      </c>
    </row>
    <row r="30" spans="1:13" x14ac:dyDescent="0.25">
      <c r="A30" s="3">
        <v>23</v>
      </c>
      <c r="B30" s="3">
        <v>144425</v>
      </c>
      <c r="C30" s="3" t="s">
        <v>293</v>
      </c>
      <c r="D30" s="3" t="s">
        <v>288</v>
      </c>
      <c r="E30" s="3">
        <v>5</v>
      </c>
      <c r="F30" s="7">
        <v>5</v>
      </c>
      <c r="G30" s="7">
        <v>0</v>
      </c>
      <c r="H30" s="7">
        <v>2</v>
      </c>
      <c r="I30" s="7">
        <v>3</v>
      </c>
      <c r="J30" s="7">
        <v>0</v>
      </c>
      <c r="K30" s="13">
        <f t="shared" si="0"/>
        <v>100</v>
      </c>
      <c r="L30" s="13">
        <f t="shared" si="1"/>
        <v>40</v>
      </c>
      <c r="M30" s="7">
        <v>19.2</v>
      </c>
    </row>
    <row r="31" spans="1:13" x14ac:dyDescent="0.25">
      <c r="A31" s="3">
        <v>24</v>
      </c>
      <c r="B31" s="10">
        <v>144426</v>
      </c>
      <c r="C31" s="3" t="s">
        <v>72</v>
      </c>
      <c r="D31" s="3" t="s">
        <v>61</v>
      </c>
      <c r="E31" s="3">
        <v>13</v>
      </c>
      <c r="F31" s="7">
        <v>13</v>
      </c>
      <c r="G31" s="7">
        <v>0</v>
      </c>
      <c r="H31" s="7">
        <v>5</v>
      </c>
      <c r="I31" s="7">
        <v>8</v>
      </c>
      <c r="J31" s="7">
        <v>0</v>
      </c>
      <c r="K31" s="13">
        <f t="shared" si="0"/>
        <v>100</v>
      </c>
      <c r="L31" s="12">
        <f t="shared" si="1"/>
        <v>38.46153846153846</v>
      </c>
      <c r="M31" s="7">
        <v>3.38</v>
      </c>
    </row>
    <row r="32" spans="1:13" x14ac:dyDescent="0.25">
      <c r="A32" s="3">
        <v>25</v>
      </c>
      <c r="B32" s="3">
        <v>144432</v>
      </c>
      <c r="C32" s="3" t="s">
        <v>200</v>
      </c>
      <c r="D32" s="3" t="s">
        <v>198</v>
      </c>
      <c r="E32" s="3">
        <v>2</v>
      </c>
      <c r="F32" s="7">
        <v>2</v>
      </c>
      <c r="G32" s="7">
        <v>0</v>
      </c>
      <c r="H32" s="7">
        <v>1</v>
      </c>
      <c r="I32" s="7">
        <v>1</v>
      </c>
      <c r="J32" s="7">
        <v>0</v>
      </c>
      <c r="K32" s="13">
        <f t="shared" si="0"/>
        <v>100</v>
      </c>
      <c r="L32" s="13">
        <f t="shared" si="1"/>
        <v>50</v>
      </c>
      <c r="M32" s="7">
        <v>21</v>
      </c>
    </row>
    <row r="33" spans="1:13" ht="25.5" x14ac:dyDescent="0.25">
      <c r="A33" s="3">
        <v>26</v>
      </c>
      <c r="B33" s="3">
        <v>144499</v>
      </c>
      <c r="C33" s="3" t="s">
        <v>85</v>
      </c>
      <c r="D33" s="3" t="s">
        <v>86</v>
      </c>
      <c r="E33" s="3">
        <v>7</v>
      </c>
      <c r="F33" s="7">
        <v>7</v>
      </c>
      <c r="G33" s="7">
        <v>1</v>
      </c>
      <c r="H33" s="7">
        <v>5</v>
      </c>
      <c r="I33" s="7">
        <v>1</v>
      </c>
      <c r="J33" s="7">
        <v>0</v>
      </c>
      <c r="K33" s="13">
        <f t="shared" si="0"/>
        <v>100</v>
      </c>
      <c r="L33" s="12">
        <f t="shared" si="1"/>
        <v>85.714285714285708</v>
      </c>
      <c r="M33" s="7">
        <v>26</v>
      </c>
    </row>
    <row r="34" spans="1:13" ht="18.75" x14ac:dyDescent="0.25">
      <c r="A34" s="26" t="s">
        <v>352</v>
      </c>
      <c r="B34" s="27"/>
      <c r="C34" s="27"/>
      <c r="D34" s="28"/>
      <c r="E34" s="21">
        <f>SUM(E8:E33)</f>
        <v>324</v>
      </c>
      <c r="F34" s="21">
        <f t="shared" ref="F34:J34" si="2">SUM(F8:F33)</f>
        <v>304</v>
      </c>
      <c r="G34" s="21">
        <f t="shared" si="2"/>
        <v>16</v>
      </c>
      <c r="H34" s="21">
        <f t="shared" si="2"/>
        <v>124</v>
      </c>
      <c r="I34" s="21">
        <f t="shared" si="2"/>
        <v>152</v>
      </c>
      <c r="J34" s="21">
        <f t="shared" si="2"/>
        <v>14</v>
      </c>
      <c r="K34" s="21">
        <f t="shared" ref="K34" si="3">(G34+H34+I34)*100/F34</f>
        <v>96.05263157894737</v>
      </c>
      <c r="L34" s="21">
        <f t="shared" ref="L34" si="4">(H34+G34)*100/F34</f>
        <v>46.05263157894737</v>
      </c>
      <c r="M34" s="21">
        <v>20.100000000000001</v>
      </c>
    </row>
  </sheetData>
  <mergeCells count="7">
    <mergeCell ref="A34:D34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9" workbookViewId="0">
      <selection activeCell="M36" sqref="M36"/>
    </sheetView>
  </sheetViews>
  <sheetFormatPr defaultRowHeight="15" x14ac:dyDescent="0.25"/>
  <cols>
    <col min="2" max="2" width="17.28515625" customWidth="1"/>
    <col min="3" max="3" width="37.42578125" customWidth="1"/>
    <col min="4" max="4" width="27.8554687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26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7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10">
        <v>144401</v>
      </c>
      <c r="C8" s="3" t="s">
        <v>262</v>
      </c>
      <c r="D8" s="3" t="s">
        <v>257</v>
      </c>
      <c r="E8" s="3">
        <v>58</v>
      </c>
      <c r="F8" s="3">
        <v>57</v>
      </c>
      <c r="G8" s="3">
        <v>0</v>
      </c>
      <c r="H8" s="3">
        <v>8</v>
      </c>
      <c r="I8" s="3">
        <v>29</v>
      </c>
      <c r="J8" s="3">
        <v>20</v>
      </c>
      <c r="K8" s="12">
        <f>(G8+H8+I8)*100/F8</f>
        <v>64.912280701754383</v>
      </c>
      <c r="L8" s="12">
        <f>(H8+G8)*100/F8</f>
        <v>14.035087719298245</v>
      </c>
      <c r="M8" s="12">
        <v>21.5</v>
      </c>
    </row>
    <row r="9" spans="1:13" ht="25.5" x14ac:dyDescent="0.25">
      <c r="A9" s="3">
        <v>2</v>
      </c>
      <c r="B9" s="3">
        <v>144402</v>
      </c>
      <c r="C9" s="3" t="s">
        <v>343</v>
      </c>
      <c r="D9" s="3" t="s">
        <v>335</v>
      </c>
      <c r="E9" s="3">
        <v>11</v>
      </c>
      <c r="F9" s="3">
        <v>10</v>
      </c>
      <c r="G9" s="3">
        <v>1</v>
      </c>
      <c r="H9" s="3">
        <v>4</v>
      </c>
      <c r="I9" s="3">
        <v>5</v>
      </c>
      <c r="J9" s="3">
        <v>0</v>
      </c>
      <c r="K9" s="13">
        <f t="shared" ref="K9:K34" si="0">(G9+H9+I9)*100/F9</f>
        <v>100</v>
      </c>
      <c r="L9" s="13">
        <f t="shared" ref="L9:L34" si="1">(H9+G9)*100/F9</f>
        <v>50</v>
      </c>
      <c r="M9" s="12">
        <v>3.6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173</v>
      </c>
      <c r="E10" s="3">
        <v>19</v>
      </c>
      <c r="F10" s="3">
        <v>13</v>
      </c>
      <c r="G10" s="3">
        <v>0</v>
      </c>
      <c r="H10" s="3">
        <v>2</v>
      </c>
      <c r="I10" s="3">
        <v>5</v>
      </c>
      <c r="J10" s="3">
        <v>6</v>
      </c>
      <c r="K10" s="12">
        <f t="shared" si="0"/>
        <v>53.846153846153847</v>
      </c>
      <c r="L10" s="12">
        <f t="shared" si="1"/>
        <v>15.384615384615385</v>
      </c>
      <c r="M10" s="12">
        <v>21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164</v>
      </c>
      <c r="E11" s="3">
        <v>61</v>
      </c>
      <c r="F11" s="3">
        <v>54</v>
      </c>
      <c r="G11" s="3">
        <v>2</v>
      </c>
      <c r="H11" s="3">
        <v>16</v>
      </c>
      <c r="I11" s="3">
        <v>28</v>
      </c>
      <c r="J11" s="3">
        <v>8</v>
      </c>
      <c r="K11" s="12">
        <f t="shared" si="0"/>
        <v>85.18518518518519</v>
      </c>
      <c r="L11" s="12">
        <f t="shared" si="1"/>
        <v>33.333333333333336</v>
      </c>
      <c r="M11" s="12">
        <v>3.2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204</v>
      </c>
      <c r="E12" s="3">
        <v>4</v>
      </c>
      <c r="F12" s="3">
        <v>4</v>
      </c>
      <c r="G12" s="3">
        <v>0</v>
      </c>
      <c r="H12" s="3">
        <v>0</v>
      </c>
      <c r="I12" s="3">
        <v>1</v>
      </c>
      <c r="J12" s="3">
        <v>3</v>
      </c>
      <c r="K12" s="13">
        <f t="shared" si="0"/>
        <v>25</v>
      </c>
      <c r="L12" s="13">
        <f t="shared" si="1"/>
        <v>0</v>
      </c>
      <c r="M12" s="12">
        <v>12.25</v>
      </c>
    </row>
    <row r="13" spans="1:13" x14ac:dyDescent="0.25">
      <c r="A13" s="3">
        <v>6</v>
      </c>
      <c r="B13" s="3">
        <v>144407</v>
      </c>
      <c r="C13" s="3" t="s">
        <v>44</v>
      </c>
      <c r="D13" s="3" t="s">
        <v>40</v>
      </c>
      <c r="E13" s="3">
        <v>12</v>
      </c>
      <c r="F13" s="3">
        <v>12</v>
      </c>
      <c r="G13" s="3">
        <v>0</v>
      </c>
      <c r="H13" s="3">
        <v>1</v>
      </c>
      <c r="I13" s="3">
        <v>9</v>
      </c>
      <c r="J13" s="3">
        <v>2</v>
      </c>
      <c r="K13" s="12">
        <f t="shared" si="0"/>
        <v>83.333333333333329</v>
      </c>
      <c r="L13" s="12">
        <f t="shared" si="1"/>
        <v>8.3333333333333339</v>
      </c>
      <c r="M13" s="12">
        <v>2.9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76</v>
      </c>
      <c r="E14" s="3">
        <v>9</v>
      </c>
      <c r="F14" s="3">
        <f>SUM(G14:J14)</f>
        <v>9</v>
      </c>
      <c r="G14" s="3">
        <v>0</v>
      </c>
      <c r="H14" s="3">
        <v>1</v>
      </c>
      <c r="I14" s="3">
        <v>3</v>
      </c>
      <c r="J14" s="3">
        <v>5</v>
      </c>
      <c r="K14" s="12">
        <f t="shared" si="0"/>
        <v>44.444444444444443</v>
      </c>
      <c r="L14" s="12">
        <f t="shared" si="1"/>
        <v>11.111111111111111</v>
      </c>
      <c r="M14" s="12">
        <v>18.2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97</v>
      </c>
      <c r="E15" s="3">
        <v>4</v>
      </c>
      <c r="F15" s="3">
        <v>4</v>
      </c>
      <c r="G15" s="3">
        <v>0</v>
      </c>
      <c r="H15" s="3">
        <v>2</v>
      </c>
      <c r="I15" s="3">
        <v>2</v>
      </c>
      <c r="J15" s="3">
        <v>0</v>
      </c>
      <c r="K15" s="13">
        <f t="shared" si="0"/>
        <v>100</v>
      </c>
      <c r="L15" s="13">
        <f t="shared" si="1"/>
        <v>50</v>
      </c>
      <c r="M15" s="12">
        <v>30</v>
      </c>
    </row>
    <row r="16" spans="1:13" x14ac:dyDescent="0.25">
      <c r="A16" s="3">
        <v>9</v>
      </c>
      <c r="B16" s="3">
        <v>144410</v>
      </c>
      <c r="C16" s="3" t="s">
        <v>222</v>
      </c>
      <c r="D16" s="3" t="s">
        <v>220</v>
      </c>
      <c r="E16" s="3">
        <v>3</v>
      </c>
      <c r="F16" s="3">
        <v>2</v>
      </c>
      <c r="G16" s="3">
        <v>0</v>
      </c>
      <c r="H16" s="3">
        <v>1</v>
      </c>
      <c r="I16" s="3">
        <v>0</v>
      </c>
      <c r="J16" s="3">
        <v>0</v>
      </c>
      <c r="K16" s="13">
        <f t="shared" si="0"/>
        <v>50</v>
      </c>
      <c r="L16" s="13">
        <f t="shared" si="1"/>
        <v>50</v>
      </c>
      <c r="M16" s="12">
        <v>4.5</v>
      </c>
    </row>
    <row r="17" spans="1:13" x14ac:dyDescent="0.25">
      <c r="A17" s="3">
        <v>10</v>
      </c>
      <c r="B17" s="3">
        <v>144411</v>
      </c>
      <c r="C17" s="3" t="s">
        <v>139</v>
      </c>
      <c r="D17" s="3" t="s">
        <v>135</v>
      </c>
      <c r="E17" s="3">
        <v>7</v>
      </c>
      <c r="F17" s="3">
        <v>5</v>
      </c>
      <c r="G17" s="3">
        <v>0</v>
      </c>
      <c r="H17" s="3">
        <v>0</v>
      </c>
      <c r="I17" s="3">
        <v>3</v>
      </c>
      <c r="J17" s="3">
        <v>2</v>
      </c>
      <c r="K17" s="13">
        <f t="shared" si="0"/>
        <v>60</v>
      </c>
      <c r="L17" s="13">
        <f t="shared" si="1"/>
        <v>0</v>
      </c>
      <c r="M17" s="12">
        <v>2.6</v>
      </c>
    </row>
    <row r="18" spans="1:13" ht="25.5" x14ac:dyDescent="0.25">
      <c r="A18" s="3">
        <v>11</v>
      </c>
      <c r="B18" s="3">
        <v>144412</v>
      </c>
      <c r="C18" s="3" t="s">
        <v>247</v>
      </c>
      <c r="D18" s="3" t="s">
        <v>244</v>
      </c>
      <c r="E18" s="3">
        <v>14</v>
      </c>
      <c r="F18" s="3">
        <v>13</v>
      </c>
      <c r="G18" s="3">
        <v>0</v>
      </c>
      <c r="H18" s="3">
        <v>6</v>
      </c>
      <c r="I18" s="3">
        <v>4</v>
      </c>
      <c r="J18" s="3">
        <v>3</v>
      </c>
      <c r="K18" s="12">
        <f t="shared" si="0"/>
        <v>76.92307692307692</v>
      </c>
      <c r="L18" s="12">
        <f t="shared" si="1"/>
        <v>46.153846153846153</v>
      </c>
      <c r="M18" s="12">
        <v>3.23</v>
      </c>
    </row>
    <row r="19" spans="1:13" x14ac:dyDescent="0.25">
      <c r="A19" s="3">
        <v>12</v>
      </c>
      <c r="B19" s="3">
        <v>144413</v>
      </c>
      <c r="C19" s="3" t="s">
        <v>149</v>
      </c>
      <c r="D19" s="3" t="s">
        <v>147</v>
      </c>
      <c r="E19" s="3">
        <v>9</v>
      </c>
      <c r="F19" s="3">
        <v>9</v>
      </c>
      <c r="G19" s="3">
        <v>1</v>
      </c>
      <c r="H19" s="3">
        <v>2</v>
      </c>
      <c r="I19" s="3">
        <v>6</v>
      </c>
      <c r="J19" s="3">
        <v>0</v>
      </c>
      <c r="K19" s="13">
        <f t="shared" si="0"/>
        <v>100</v>
      </c>
      <c r="L19" s="12">
        <f t="shared" si="1"/>
        <v>33.333333333333336</v>
      </c>
      <c r="M19" s="12">
        <v>27.3</v>
      </c>
    </row>
    <row r="20" spans="1:13" x14ac:dyDescent="0.25">
      <c r="A20" s="3">
        <v>13</v>
      </c>
      <c r="B20" s="3">
        <v>144414</v>
      </c>
      <c r="C20" s="3" t="s">
        <v>1</v>
      </c>
      <c r="D20" s="3" t="s">
        <v>19</v>
      </c>
      <c r="E20" s="3">
        <v>3</v>
      </c>
      <c r="F20" s="3">
        <v>3</v>
      </c>
      <c r="G20" s="3">
        <v>0</v>
      </c>
      <c r="H20" s="3">
        <v>2</v>
      </c>
      <c r="I20" s="3">
        <v>1</v>
      </c>
      <c r="J20" s="3">
        <v>0</v>
      </c>
      <c r="K20" s="13">
        <f t="shared" si="0"/>
        <v>100</v>
      </c>
      <c r="L20" s="12">
        <f t="shared" si="1"/>
        <v>66.666666666666671</v>
      </c>
      <c r="M20" s="12">
        <v>30</v>
      </c>
    </row>
    <row r="21" spans="1:13" x14ac:dyDescent="0.25">
      <c r="A21" s="3">
        <v>14</v>
      </c>
      <c r="B21" s="3">
        <v>144415</v>
      </c>
      <c r="C21" s="3" t="s">
        <v>23</v>
      </c>
      <c r="D21" s="3" t="s">
        <v>31</v>
      </c>
      <c r="E21" s="3">
        <v>9</v>
      </c>
      <c r="F21" s="3">
        <v>9</v>
      </c>
      <c r="G21" s="3">
        <v>1</v>
      </c>
      <c r="H21" s="3">
        <v>3</v>
      </c>
      <c r="I21" s="3">
        <v>4</v>
      </c>
      <c r="J21" s="3">
        <v>1</v>
      </c>
      <c r="K21" s="12">
        <f t="shared" si="0"/>
        <v>88.888888888888886</v>
      </c>
      <c r="L21" s="12">
        <f t="shared" si="1"/>
        <v>44.444444444444443</v>
      </c>
      <c r="M21" s="12">
        <v>29</v>
      </c>
    </row>
    <row r="22" spans="1:13" x14ac:dyDescent="0.25">
      <c r="A22" s="3">
        <v>15</v>
      </c>
      <c r="B22" s="3">
        <v>144416</v>
      </c>
      <c r="C22" s="3" t="s">
        <v>112</v>
      </c>
      <c r="D22" s="3" t="s">
        <v>111</v>
      </c>
      <c r="E22" s="3">
        <v>14</v>
      </c>
      <c r="F22" s="3">
        <v>14</v>
      </c>
      <c r="G22" s="3">
        <v>0</v>
      </c>
      <c r="H22" s="3">
        <v>4</v>
      </c>
      <c r="I22" s="3">
        <v>9</v>
      </c>
      <c r="J22" s="3">
        <v>1</v>
      </c>
      <c r="K22" s="12">
        <f t="shared" si="0"/>
        <v>92.857142857142861</v>
      </c>
      <c r="L22" s="12">
        <f t="shared" si="1"/>
        <v>28.571428571428573</v>
      </c>
      <c r="M22" s="12">
        <v>3.2</v>
      </c>
    </row>
    <row r="23" spans="1:13" ht="25.5" x14ac:dyDescent="0.25">
      <c r="A23" s="3">
        <v>16</v>
      </c>
      <c r="B23" s="3">
        <v>144417</v>
      </c>
      <c r="C23" s="3" t="s">
        <v>276</v>
      </c>
      <c r="D23" s="3" t="s">
        <v>271</v>
      </c>
      <c r="E23" s="3">
        <v>7</v>
      </c>
      <c r="F23" s="3">
        <v>6</v>
      </c>
      <c r="G23" s="3">
        <v>0</v>
      </c>
      <c r="H23" s="3">
        <v>2</v>
      </c>
      <c r="I23" s="3">
        <v>2</v>
      </c>
      <c r="J23" s="3">
        <v>2</v>
      </c>
      <c r="K23" s="12">
        <f t="shared" si="0"/>
        <v>66.666666666666671</v>
      </c>
      <c r="L23" s="12">
        <f t="shared" si="1"/>
        <v>33.333333333333336</v>
      </c>
      <c r="M23" s="12">
        <v>24.5</v>
      </c>
    </row>
    <row r="24" spans="1:13" x14ac:dyDescent="0.25">
      <c r="A24" s="3">
        <v>17</v>
      </c>
      <c r="B24" s="3">
        <v>144418</v>
      </c>
      <c r="C24" s="3" t="s">
        <v>58</v>
      </c>
      <c r="D24" s="3" t="s">
        <v>54</v>
      </c>
      <c r="E24" s="3">
        <v>9</v>
      </c>
      <c r="F24" s="3">
        <v>7</v>
      </c>
      <c r="G24" s="3">
        <v>0</v>
      </c>
      <c r="H24" s="3">
        <v>3</v>
      </c>
      <c r="I24" s="3">
        <v>3</v>
      </c>
      <c r="J24" s="3">
        <v>1</v>
      </c>
      <c r="K24" s="12">
        <f t="shared" si="0"/>
        <v>85.714285714285708</v>
      </c>
      <c r="L24" s="12">
        <f t="shared" si="1"/>
        <v>42.857142857142854</v>
      </c>
      <c r="M24" s="12">
        <v>3</v>
      </c>
    </row>
    <row r="25" spans="1:13" ht="25.5" x14ac:dyDescent="0.25">
      <c r="A25" s="3">
        <v>18</v>
      </c>
      <c r="B25" s="3">
        <v>144419</v>
      </c>
      <c r="C25" s="3" t="s">
        <v>320</v>
      </c>
      <c r="D25" s="3" t="s">
        <v>315</v>
      </c>
      <c r="E25" s="3">
        <v>31</v>
      </c>
      <c r="F25" s="3">
        <v>28</v>
      </c>
      <c r="G25" s="3">
        <v>0</v>
      </c>
      <c r="H25" s="3">
        <v>5</v>
      </c>
      <c r="I25" s="3">
        <v>13</v>
      </c>
      <c r="J25" s="3">
        <v>10</v>
      </c>
      <c r="K25" s="12">
        <f t="shared" si="0"/>
        <v>64.285714285714292</v>
      </c>
      <c r="L25" s="12">
        <f t="shared" si="1"/>
        <v>17.857142857142858</v>
      </c>
      <c r="M25" s="12">
        <v>21.6</v>
      </c>
    </row>
    <row r="26" spans="1:13" x14ac:dyDescent="0.25">
      <c r="A26" s="3">
        <v>19</v>
      </c>
      <c r="B26" s="3">
        <v>144420</v>
      </c>
      <c r="C26" s="3" t="s">
        <v>303</v>
      </c>
      <c r="D26" s="3" t="s">
        <v>302</v>
      </c>
      <c r="E26" s="3">
        <v>5</v>
      </c>
      <c r="F26" s="3">
        <v>5</v>
      </c>
      <c r="G26" s="3">
        <v>0</v>
      </c>
      <c r="H26" s="3">
        <v>3</v>
      </c>
      <c r="I26" s="3">
        <v>2</v>
      </c>
      <c r="J26" s="3">
        <v>0</v>
      </c>
      <c r="K26" s="13">
        <f t="shared" si="0"/>
        <v>100</v>
      </c>
      <c r="L26" s="13">
        <f t="shared" si="1"/>
        <v>60</v>
      </c>
      <c r="M26" s="12">
        <v>28.4</v>
      </c>
    </row>
    <row r="27" spans="1:13" ht="25.5" x14ac:dyDescent="0.25">
      <c r="A27" s="3">
        <v>20</v>
      </c>
      <c r="B27" s="3">
        <v>144421</v>
      </c>
      <c r="C27" s="3" t="s">
        <v>121</v>
      </c>
      <c r="D27" s="3" t="s">
        <v>117</v>
      </c>
      <c r="E27" s="3">
        <v>11</v>
      </c>
      <c r="F27" s="3">
        <v>11</v>
      </c>
      <c r="G27" s="3">
        <v>0</v>
      </c>
      <c r="H27" s="3">
        <v>2</v>
      </c>
      <c r="I27" s="3">
        <v>3</v>
      </c>
      <c r="J27" s="3">
        <v>6</v>
      </c>
      <c r="K27" s="12">
        <f t="shared" si="0"/>
        <v>45.454545454545453</v>
      </c>
      <c r="L27" s="12">
        <f t="shared" si="1"/>
        <v>18.181818181818183</v>
      </c>
      <c r="M27" s="12">
        <v>2.6</v>
      </c>
    </row>
    <row r="28" spans="1:13" x14ac:dyDescent="0.25">
      <c r="A28" s="3">
        <v>21</v>
      </c>
      <c r="B28" s="3">
        <v>144422</v>
      </c>
      <c r="C28" s="3" t="s">
        <v>130</v>
      </c>
      <c r="D28" s="3" t="s">
        <v>127</v>
      </c>
      <c r="E28" s="3">
        <v>6</v>
      </c>
      <c r="F28" s="3">
        <v>6</v>
      </c>
      <c r="G28" s="3">
        <v>0</v>
      </c>
      <c r="H28" s="3">
        <v>1</v>
      </c>
      <c r="I28" s="3">
        <v>1</v>
      </c>
      <c r="J28" s="3">
        <v>4</v>
      </c>
      <c r="K28" s="12">
        <f t="shared" si="0"/>
        <v>33.333333333333336</v>
      </c>
      <c r="L28" s="12">
        <f t="shared" si="1"/>
        <v>16.666666666666668</v>
      </c>
      <c r="M28" s="12">
        <v>16.5</v>
      </c>
    </row>
    <row r="29" spans="1:13" ht="25.5" x14ac:dyDescent="0.25">
      <c r="A29" s="3">
        <v>22</v>
      </c>
      <c r="B29" s="11">
        <v>144423</v>
      </c>
      <c r="C29" s="3" t="s">
        <v>234</v>
      </c>
      <c r="D29" s="3" t="s">
        <v>230</v>
      </c>
      <c r="E29" s="3">
        <v>9</v>
      </c>
      <c r="F29" s="3">
        <v>9</v>
      </c>
      <c r="G29" s="3">
        <v>0</v>
      </c>
      <c r="H29" s="3">
        <v>3</v>
      </c>
      <c r="I29" s="3">
        <v>5</v>
      </c>
      <c r="J29" s="3">
        <v>1</v>
      </c>
      <c r="K29" s="12">
        <f t="shared" si="0"/>
        <v>88.888888888888886</v>
      </c>
      <c r="L29" s="12">
        <f t="shared" si="1"/>
        <v>33.333333333333336</v>
      </c>
      <c r="M29" s="12">
        <v>27.7</v>
      </c>
    </row>
    <row r="30" spans="1:13" ht="25.5" x14ac:dyDescent="0.25">
      <c r="A30" s="3">
        <v>23</v>
      </c>
      <c r="B30" s="3">
        <v>144424</v>
      </c>
      <c r="C30" s="3" t="s">
        <v>182</v>
      </c>
      <c r="D30" s="3" t="s">
        <v>184</v>
      </c>
      <c r="E30" s="3">
        <v>11</v>
      </c>
      <c r="F30" s="3">
        <v>11</v>
      </c>
      <c r="G30" s="3">
        <v>0</v>
      </c>
      <c r="H30" s="3">
        <v>3</v>
      </c>
      <c r="I30" s="3">
        <v>4</v>
      </c>
      <c r="J30" s="3">
        <v>4</v>
      </c>
      <c r="K30" s="12">
        <f t="shared" si="0"/>
        <v>63.636363636363633</v>
      </c>
      <c r="L30" s="12">
        <f t="shared" si="1"/>
        <v>27.272727272727273</v>
      </c>
      <c r="M30" s="12">
        <v>2.9</v>
      </c>
    </row>
    <row r="31" spans="1:13" x14ac:dyDescent="0.25">
      <c r="A31" s="3">
        <v>24</v>
      </c>
      <c r="B31" s="3">
        <v>144425</v>
      </c>
      <c r="C31" s="3" t="s">
        <v>293</v>
      </c>
      <c r="D31" s="3" t="s">
        <v>289</v>
      </c>
      <c r="E31" s="3">
        <v>1</v>
      </c>
      <c r="F31" s="3">
        <v>1</v>
      </c>
      <c r="G31" s="3">
        <v>0</v>
      </c>
      <c r="H31" s="3">
        <v>1</v>
      </c>
      <c r="I31" s="3">
        <v>0</v>
      </c>
      <c r="J31" s="3">
        <v>0</v>
      </c>
      <c r="K31" s="13">
        <f t="shared" si="0"/>
        <v>100</v>
      </c>
      <c r="L31" s="13">
        <f t="shared" si="1"/>
        <v>100</v>
      </c>
      <c r="M31" s="12">
        <v>4</v>
      </c>
    </row>
    <row r="32" spans="1:13" ht="25.5" x14ac:dyDescent="0.25">
      <c r="A32" s="3">
        <v>25</v>
      </c>
      <c r="B32" s="10">
        <v>144426</v>
      </c>
      <c r="C32" s="3" t="s">
        <v>72</v>
      </c>
      <c r="D32" s="3" t="s">
        <v>67</v>
      </c>
      <c r="E32" s="3">
        <v>22</v>
      </c>
      <c r="F32" s="3">
        <v>20</v>
      </c>
      <c r="G32" s="3">
        <v>2</v>
      </c>
      <c r="H32" s="3">
        <v>6</v>
      </c>
      <c r="I32" s="3">
        <v>10</v>
      </c>
      <c r="J32" s="3">
        <v>2</v>
      </c>
      <c r="K32" s="13">
        <f t="shared" si="0"/>
        <v>90</v>
      </c>
      <c r="L32" s="13">
        <f t="shared" si="1"/>
        <v>40</v>
      </c>
      <c r="M32" s="12">
        <v>3.4</v>
      </c>
    </row>
    <row r="33" spans="1:13" x14ac:dyDescent="0.25">
      <c r="A33" s="3">
        <v>26</v>
      </c>
      <c r="B33" s="3">
        <v>144432</v>
      </c>
      <c r="C33" s="3" t="s">
        <v>200</v>
      </c>
      <c r="D33" s="3" t="s">
        <v>195</v>
      </c>
      <c r="E33" s="3">
        <v>2</v>
      </c>
      <c r="F33" s="3">
        <v>2</v>
      </c>
      <c r="G33" s="3">
        <v>0</v>
      </c>
      <c r="H33" s="3">
        <v>0</v>
      </c>
      <c r="I33" s="3">
        <v>2</v>
      </c>
      <c r="J33" s="3">
        <v>0</v>
      </c>
      <c r="K33" s="13">
        <f t="shared" si="0"/>
        <v>100</v>
      </c>
      <c r="L33" s="13">
        <f t="shared" si="1"/>
        <v>0</v>
      </c>
      <c r="M33" s="12">
        <v>26.5</v>
      </c>
    </row>
    <row r="34" spans="1:13" ht="25.5" x14ac:dyDescent="0.25">
      <c r="A34" s="3">
        <v>27</v>
      </c>
      <c r="B34" s="3">
        <v>144499</v>
      </c>
      <c r="C34" s="3" t="s">
        <v>85</v>
      </c>
      <c r="D34" s="3" t="s">
        <v>91</v>
      </c>
      <c r="E34" s="3">
        <v>5</v>
      </c>
      <c r="F34" s="3">
        <v>4</v>
      </c>
      <c r="G34" s="3">
        <v>0</v>
      </c>
      <c r="H34" s="3">
        <v>1</v>
      </c>
      <c r="I34" s="3">
        <v>3</v>
      </c>
      <c r="J34" s="3">
        <v>0</v>
      </c>
      <c r="K34" s="13">
        <f t="shared" si="0"/>
        <v>100</v>
      </c>
      <c r="L34" s="13">
        <f t="shared" si="1"/>
        <v>25</v>
      </c>
      <c r="M34" s="12">
        <v>26</v>
      </c>
    </row>
    <row r="35" spans="1:13" ht="18.75" x14ac:dyDescent="0.25">
      <c r="A35" s="26" t="s">
        <v>352</v>
      </c>
      <c r="B35" s="27"/>
      <c r="C35" s="27"/>
      <c r="D35" s="28"/>
      <c r="E35" s="21">
        <f>SUM(E8:E34)</f>
        <v>356</v>
      </c>
      <c r="F35" s="21">
        <f t="shared" ref="F35:J35" si="2">SUM(F8:F34)</f>
        <v>328</v>
      </c>
      <c r="G35" s="21">
        <f t="shared" si="2"/>
        <v>7</v>
      </c>
      <c r="H35" s="21">
        <f t="shared" si="2"/>
        <v>82</v>
      </c>
      <c r="I35" s="21">
        <f t="shared" si="2"/>
        <v>157</v>
      </c>
      <c r="J35" s="21">
        <f t="shared" si="2"/>
        <v>81</v>
      </c>
      <c r="K35" s="22">
        <f t="shared" ref="K35" si="3">(G35+H35+I35)*100/F35</f>
        <v>75</v>
      </c>
      <c r="L35" s="21">
        <f t="shared" ref="L35" si="4">(H35+G35)*100/F35</f>
        <v>27.134146341463413</v>
      </c>
      <c r="M35" s="21">
        <v>24.3</v>
      </c>
    </row>
  </sheetData>
  <mergeCells count="7">
    <mergeCell ref="A35:D35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9" workbookViewId="0">
      <selection activeCell="M36" sqref="M36"/>
    </sheetView>
  </sheetViews>
  <sheetFormatPr defaultRowHeight="15" x14ac:dyDescent="0.25"/>
  <cols>
    <col min="2" max="2" width="17.28515625" customWidth="1"/>
    <col min="3" max="3" width="38.28515625" customWidth="1"/>
    <col min="4" max="4" width="29.14062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25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7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10">
        <v>144401</v>
      </c>
      <c r="C8" s="3" t="s">
        <v>262</v>
      </c>
      <c r="D8" s="3" t="s">
        <v>258</v>
      </c>
      <c r="E8" s="3">
        <v>58</v>
      </c>
      <c r="F8" s="3">
        <v>54</v>
      </c>
      <c r="G8" s="3">
        <v>4</v>
      </c>
      <c r="H8" s="3">
        <v>15</v>
      </c>
      <c r="I8" s="3">
        <v>31</v>
      </c>
      <c r="J8" s="3">
        <v>4</v>
      </c>
      <c r="K8" s="12">
        <f>(G8+H8+I8)*100/F8</f>
        <v>92.592592592592595</v>
      </c>
      <c r="L8" s="12">
        <f>(H8+G8)*100/F8</f>
        <v>35.185185185185183</v>
      </c>
      <c r="M8" s="12">
        <v>9.7333333333333325</v>
      </c>
    </row>
    <row r="9" spans="1:13" ht="25.5" x14ac:dyDescent="0.25">
      <c r="A9" s="3">
        <v>2</v>
      </c>
      <c r="B9" s="3">
        <v>144402</v>
      </c>
      <c r="C9" s="3" t="s">
        <v>343</v>
      </c>
      <c r="D9" s="3" t="s">
        <v>336</v>
      </c>
      <c r="E9" s="3">
        <v>11</v>
      </c>
      <c r="F9" s="3">
        <v>11</v>
      </c>
      <c r="G9" s="3">
        <v>0</v>
      </c>
      <c r="H9" s="3">
        <v>2</v>
      </c>
      <c r="I9" s="3">
        <v>7</v>
      </c>
      <c r="J9" s="3">
        <v>2</v>
      </c>
      <c r="K9" s="12">
        <f t="shared" ref="K9:K34" si="0">(G9+H9+I9)*100/F9</f>
        <v>81.818181818181813</v>
      </c>
      <c r="L9" s="12">
        <f t="shared" ref="L9:L34" si="1">(H9+G9)*100/F9</f>
        <v>18.181818181818183</v>
      </c>
      <c r="M9" s="12">
        <v>3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176</v>
      </c>
      <c r="E10" s="3">
        <v>19</v>
      </c>
      <c r="F10" s="3">
        <v>17</v>
      </c>
      <c r="G10" s="3">
        <v>0</v>
      </c>
      <c r="H10" s="3">
        <v>4</v>
      </c>
      <c r="I10" s="3">
        <v>10</v>
      </c>
      <c r="J10" s="3">
        <v>3</v>
      </c>
      <c r="K10" s="12">
        <f t="shared" si="0"/>
        <v>82.352941176470594</v>
      </c>
      <c r="L10" s="12">
        <f t="shared" si="1"/>
        <v>23.529411764705884</v>
      </c>
      <c r="M10" s="12">
        <v>9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166</v>
      </c>
      <c r="E11" s="3">
        <v>61</v>
      </c>
      <c r="F11" s="3">
        <v>59</v>
      </c>
      <c r="G11" s="3">
        <v>26</v>
      </c>
      <c r="H11" s="3">
        <v>15</v>
      </c>
      <c r="I11" s="3">
        <v>13</v>
      </c>
      <c r="J11" s="3">
        <v>5</v>
      </c>
      <c r="K11" s="12">
        <f t="shared" si="0"/>
        <v>91.525423728813564</v>
      </c>
      <c r="L11" s="12">
        <f t="shared" si="1"/>
        <v>69.491525423728817</v>
      </c>
      <c r="M11" s="12">
        <v>4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209</v>
      </c>
      <c r="E12" s="3">
        <v>4</v>
      </c>
      <c r="F12" s="3">
        <v>4</v>
      </c>
      <c r="G12" s="3">
        <v>0</v>
      </c>
      <c r="H12" s="3">
        <v>2</v>
      </c>
      <c r="I12" s="3">
        <v>2</v>
      </c>
      <c r="J12" s="3">
        <v>0</v>
      </c>
      <c r="K12" s="13">
        <f t="shared" si="0"/>
        <v>100</v>
      </c>
      <c r="L12" s="13">
        <f t="shared" si="1"/>
        <v>50</v>
      </c>
      <c r="M12" s="12">
        <v>14.25</v>
      </c>
    </row>
    <row r="13" spans="1:13" x14ac:dyDescent="0.25">
      <c r="A13" s="3">
        <v>6</v>
      </c>
      <c r="B13" s="3">
        <v>144407</v>
      </c>
      <c r="C13" s="3" t="s">
        <v>44</v>
      </c>
      <c r="D13" s="3" t="s">
        <v>39</v>
      </c>
      <c r="E13" s="3">
        <v>12</v>
      </c>
      <c r="F13" s="3">
        <v>10</v>
      </c>
      <c r="G13" s="3">
        <v>0</v>
      </c>
      <c r="H13" s="3">
        <v>0</v>
      </c>
      <c r="I13" s="3">
        <v>8</v>
      </c>
      <c r="J13" s="3">
        <v>2</v>
      </c>
      <c r="K13" s="13">
        <f t="shared" si="0"/>
        <v>80</v>
      </c>
      <c r="L13" s="13">
        <f t="shared" si="1"/>
        <v>0</v>
      </c>
      <c r="M13" s="12">
        <v>2.8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81</v>
      </c>
      <c r="E14" s="3">
        <v>9</v>
      </c>
      <c r="F14" s="3">
        <f>SUM(G14:J14)</f>
        <v>9</v>
      </c>
      <c r="G14" s="3">
        <v>0</v>
      </c>
      <c r="H14" s="3">
        <v>0</v>
      </c>
      <c r="I14" s="3">
        <v>5</v>
      </c>
      <c r="J14" s="3">
        <v>4</v>
      </c>
      <c r="K14" s="12">
        <f t="shared" si="0"/>
        <v>55.555555555555557</v>
      </c>
      <c r="L14" s="13">
        <f t="shared" si="1"/>
        <v>0</v>
      </c>
      <c r="M14" s="12">
        <v>5.3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96</v>
      </c>
      <c r="E15" s="3">
        <v>4</v>
      </c>
      <c r="F15" s="3">
        <v>3</v>
      </c>
      <c r="G15" s="3">
        <v>0</v>
      </c>
      <c r="H15" s="3">
        <v>3</v>
      </c>
      <c r="I15" s="3">
        <v>0</v>
      </c>
      <c r="J15" s="3">
        <v>0</v>
      </c>
      <c r="K15" s="13">
        <f t="shared" si="0"/>
        <v>100</v>
      </c>
      <c r="L15" s="13">
        <f t="shared" si="1"/>
        <v>100</v>
      </c>
      <c r="M15" s="12">
        <v>13.3</v>
      </c>
    </row>
    <row r="16" spans="1:13" x14ac:dyDescent="0.25">
      <c r="A16" s="3">
        <v>9</v>
      </c>
      <c r="B16" s="3">
        <v>144410</v>
      </c>
      <c r="C16" s="3" t="s">
        <v>222</v>
      </c>
      <c r="D16" s="3" t="s">
        <v>215</v>
      </c>
      <c r="E16" s="3">
        <v>3</v>
      </c>
      <c r="F16" s="3">
        <v>2</v>
      </c>
      <c r="G16" s="3">
        <v>1</v>
      </c>
      <c r="H16" s="3">
        <v>1</v>
      </c>
      <c r="I16" s="3">
        <v>0</v>
      </c>
      <c r="J16" s="3">
        <v>0</v>
      </c>
      <c r="K16" s="13">
        <f t="shared" si="0"/>
        <v>100</v>
      </c>
      <c r="L16" s="13">
        <f t="shared" si="1"/>
        <v>100</v>
      </c>
      <c r="M16" s="12">
        <v>4.5</v>
      </c>
    </row>
    <row r="17" spans="1:13" x14ac:dyDescent="0.25">
      <c r="A17" s="3">
        <v>10</v>
      </c>
      <c r="B17" s="3">
        <v>144411</v>
      </c>
      <c r="C17" s="3" t="s">
        <v>139</v>
      </c>
      <c r="D17" s="3" t="s">
        <v>134</v>
      </c>
      <c r="E17" s="3">
        <v>7</v>
      </c>
      <c r="F17" s="3">
        <v>5</v>
      </c>
      <c r="G17" s="3">
        <v>0</v>
      </c>
      <c r="H17" s="3">
        <v>0</v>
      </c>
      <c r="I17" s="3">
        <v>1</v>
      </c>
      <c r="J17" s="3">
        <v>4</v>
      </c>
      <c r="K17" s="13">
        <f t="shared" si="0"/>
        <v>20</v>
      </c>
      <c r="L17" s="13">
        <f t="shared" si="1"/>
        <v>0</v>
      </c>
      <c r="M17" s="12">
        <v>2.2000000000000002</v>
      </c>
    </row>
    <row r="18" spans="1:13" ht="25.5" x14ac:dyDescent="0.25">
      <c r="A18" s="3">
        <v>11</v>
      </c>
      <c r="B18" s="3">
        <v>144412</v>
      </c>
      <c r="C18" s="3" t="s">
        <v>247</v>
      </c>
      <c r="D18" s="3" t="s">
        <v>245</v>
      </c>
      <c r="E18" s="3">
        <v>14</v>
      </c>
      <c r="F18" s="3">
        <v>13</v>
      </c>
      <c r="G18" s="3">
        <v>1</v>
      </c>
      <c r="H18" s="3">
        <v>11</v>
      </c>
      <c r="I18" s="3">
        <v>1</v>
      </c>
      <c r="J18" s="3">
        <v>0</v>
      </c>
      <c r="K18" s="13">
        <f t="shared" si="0"/>
        <v>100</v>
      </c>
      <c r="L18" s="12">
        <f t="shared" si="1"/>
        <v>92.307692307692307</v>
      </c>
      <c r="M18" s="12">
        <v>4</v>
      </c>
    </row>
    <row r="19" spans="1:13" x14ac:dyDescent="0.25">
      <c r="A19" s="3">
        <v>12</v>
      </c>
      <c r="B19" s="3">
        <v>144413</v>
      </c>
      <c r="C19" s="3" t="s">
        <v>149</v>
      </c>
      <c r="D19" s="3" t="s">
        <v>142</v>
      </c>
      <c r="E19" s="3">
        <v>9</v>
      </c>
      <c r="F19" s="3">
        <v>9</v>
      </c>
      <c r="G19" s="3">
        <v>2</v>
      </c>
      <c r="H19" s="3">
        <v>2</v>
      </c>
      <c r="I19" s="3">
        <v>3</v>
      </c>
      <c r="J19" s="3">
        <v>2</v>
      </c>
      <c r="K19" s="12">
        <f t="shared" si="0"/>
        <v>77.777777777777771</v>
      </c>
      <c r="L19" s="12">
        <f t="shared" si="1"/>
        <v>44.444444444444443</v>
      </c>
      <c r="M19" s="12">
        <v>10</v>
      </c>
    </row>
    <row r="20" spans="1:13" x14ac:dyDescent="0.25">
      <c r="A20" s="3">
        <v>13</v>
      </c>
      <c r="B20" s="3">
        <v>144414</v>
      </c>
      <c r="C20" s="3" t="s">
        <v>1</v>
      </c>
      <c r="D20" s="3" t="s">
        <v>16</v>
      </c>
      <c r="E20" s="3">
        <v>3</v>
      </c>
      <c r="F20" s="3">
        <v>3</v>
      </c>
      <c r="G20" s="3">
        <v>1</v>
      </c>
      <c r="H20" s="3">
        <v>0</v>
      </c>
      <c r="I20" s="3">
        <v>2</v>
      </c>
      <c r="J20" s="3">
        <v>0</v>
      </c>
      <c r="K20" s="13">
        <f t="shared" si="0"/>
        <v>100</v>
      </c>
      <c r="L20" s="12">
        <f t="shared" si="1"/>
        <v>33.333333333333336</v>
      </c>
      <c r="M20" s="12">
        <v>10.6</v>
      </c>
    </row>
    <row r="21" spans="1:13" x14ac:dyDescent="0.25">
      <c r="A21" s="3">
        <v>14</v>
      </c>
      <c r="B21" s="3">
        <v>144415</v>
      </c>
      <c r="C21" s="3" t="s">
        <v>23</v>
      </c>
      <c r="D21" s="3" t="s">
        <v>32</v>
      </c>
      <c r="E21" s="3">
        <v>9</v>
      </c>
      <c r="F21" s="3">
        <v>9</v>
      </c>
      <c r="G21" s="3">
        <v>1</v>
      </c>
      <c r="H21" s="3">
        <v>4</v>
      </c>
      <c r="I21" s="3">
        <v>4</v>
      </c>
      <c r="J21" s="3">
        <v>3</v>
      </c>
      <c r="K21" s="13">
        <f t="shared" si="0"/>
        <v>100</v>
      </c>
      <c r="L21" s="12">
        <f t="shared" si="1"/>
        <v>55.555555555555557</v>
      </c>
      <c r="M21" s="12">
        <v>9</v>
      </c>
    </row>
    <row r="22" spans="1:13" x14ac:dyDescent="0.25">
      <c r="A22" s="3">
        <v>15</v>
      </c>
      <c r="B22" s="3">
        <v>144416</v>
      </c>
      <c r="C22" s="3" t="s">
        <v>112</v>
      </c>
      <c r="D22" s="3" t="s">
        <v>110</v>
      </c>
      <c r="E22" s="3">
        <v>14</v>
      </c>
      <c r="F22" s="3">
        <v>14</v>
      </c>
      <c r="G22" s="3">
        <v>2</v>
      </c>
      <c r="H22" s="3">
        <v>5</v>
      </c>
      <c r="I22" s="3">
        <v>6</v>
      </c>
      <c r="J22" s="3">
        <v>1</v>
      </c>
      <c r="K22" s="12">
        <f t="shared" si="0"/>
        <v>92.857142857142861</v>
      </c>
      <c r="L22" s="13">
        <f t="shared" si="1"/>
        <v>50</v>
      </c>
      <c r="M22" s="12">
        <v>10</v>
      </c>
    </row>
    <row r="23" spans="1:13" x14ac:dyDescent="0.25">
      <c r="A23" s="3">
        <v>16</v>
      </c>
      <c r="B23" s="3">
        <v>144417</v>
      </c>
      <c r="C23" s="3" t="s">
        <v>276</v>
      </c>
      <c r="D23" s="3" t="s">
        <v>272</v>
      </c>
      <c r="E23" s="3">
        <v>7</v>
      </c>
      <c r="F23" s="3">
        <v>7</v>
      </c>
      <c r="G23" s="3">
        <v>2</v>
      </c>
      <c r="H23" s="3">
        <v>1</v>
      </c>
      <c r="I23" s="3">
        <v>4</v>
      </c>
      <c r="J23" s="3">
        <v>0</v>
      </c>
      <c r="K23" s="13">
        <f t="shared" si="0"/>
        <v>100</v>
      </c>
      <c r="L23" s="12">
        <f t="shared" si="1"/>
        <v>42.857142857142854</v>
      </c>
      <c r="M23" s="12">
        <v>11.3</v>
      </c>
    </row>
    <row r="24" spans="1:13" x14ac:dyDescent="0.25">
      <c r="A24" s="3">
        <v>17</v>
      </c>
      <c r="B24" s="3">
        <v>144418</v>
      </c>
      <c r="C24" s="3" t="s">
        <v>58</v>
      </c>
      <c r="D24" s="3" t="s">
        <v>48</v>
      </c>
      <c r="E24" s="3">
        <v>9</v>
      </c>
      <c r="F24" s="3">
        <v>9</v>
      </c>
      <c r="G24" s="3">
        <v>0</v>
      </c>
      <c r="H24" s="3">
        <v>0</v>
      </c>
      <c r="I24" s="3">
        <v>5</v>
      </c>
      <c r="J24" s="3">
        <v>4</v>
      </c>
      <c r="K24" s="12">
        <f t="shared" si="0"/>
        <v>55.555555555555557</v>
      </c>
      <c r="L24" s="13">
        <f t="shared" si="1"/>
        <v>0</v>
      </c>
      <c r="M24" s="12">
        <v>2.5499999999999998</v>
      </c>
    </row>
    <row r="25" spans="1:13" ht="25.5" x14ac:dyDescent="0.25">
      <c r="A25" s="3">
        <v>18</v>
      </c>
      <c r="B25" s="3">
        <v>144419</v>
      </c>
      <c r="C25" s="3" t="s">
        <v>320</v>
      </c>
      <c r="D25" s="3" t="s">
        <v>316</v>
      </c>
      <c r="E25" s="3">
        <v>31</v>
      </c>
      <c r="F25" s="3">
        <v>27</v>
      </c>
      <c r="G25" s="3">
        <v>0</v>
      </c>
      <c r="H25" s="3">
        <v>10</v>
      </c>
      <c r="I25" s="3">
        <v>14</v>
      </c>
      <c r="J25" s="3">
        <v>3</v>
      </c>
      <c r="K25" s="12">
        <f t="shared" si="0"/>
        <v>88.888888888888886</v>
      </c>
      <c r="L25" s="12">
        <f t="shared" si="1"/>
        <v>37.037037037037038</v>
      </c>
      <c r="M25" s="12">
        <v>10.199999999999999</v>
      </c>
    </row>
    <row r="26" spans="1:13" x14ac:dyDescent="0.25">
      <c r="A26" s="3">
        <v>19</v>
      </c>
      <c r="B26" s="3">
        <v>144420</v>
      </c>
      <c r="C26" s="3" t="s">
        <v>303</v>
      </c>
      <c r="D26" s="3" t="s">
        <v>300</v>
      </c>
      <c r="E26" s="3">
        <v>5</v>
      </c>
      <c r="F26" s="3">
        <v>5</v>
      </c>
      <c r="G26" s="3">
        <v>0</v>
      </c>
      <c r="H26" s="3">
        <v>1</v>
      </c>
      <c r="I26" s="3">
        <v>4</v>
      </c>
      <c r="J26" s="3">
        <v>0</v>
      </c>
      <c r="K26" s="13">
        <f t="shared" si="0"/>
        <v>100</v>
      </c>
      <c r="L26" s="13">
        <f t="shared" si="1"/>
        <v>20</v>
      </c>
      <c r="M26" s="12">
        <v>8.8000000000000007</v>
      </c>
    </row>
    <row r="27" spans="1:13" ht="25.5" x14ac:dyDescent="0.25">
      <c r="A27" s="3">
        <v>20</v>
      </c>
      <c r="B27" s="3">
        <v>144421</v>
      </c>
      <c r="C27" s="3" t="s">
        <v>121</v>
      </c>
      <c r="D27" s="3" t="s">
        <v>120</v>
      </c>
      <c r="E27" s="3">
        <v>11</v>
      </c>
      <c r="F27" s="3">
        <v>11</v>
      </c>
      <c r="G27" s="3">
        <v>0</v>
      </c>
      <c r="H27" s="3">
        <v>0</v>
      </c>
      <c r="I27" s="3">
        <v>7</v>
      </c>
      <c r="J27" s="3">
        <v>4</v>
      </c>
      <c r="K27" s="12">
        <f t="shared" si="0"/>
        <v>63.636363636363633</v>
      </c>
      <c r="L27" s="13">
        <f t="shared" si="1"/>
        <v>0</v>
      </c>
      <c r="M27" s="12">
        <v>2.6</v>
      </c>
    </row>
    <row r="28" spans="1:13" x14ac:dyDescent="0.25">
      <c r="A28" s="3">
        <v>21</v>
      </c>
      <c r="B28" s="3">
        <v>144422</v>
      </c>
      <c r="C28" s="3" t="s">
        <v>130</v>
      </c>
      <c r="D28" s="3" t="s">
        <v>128</v>
      </c>
      <c r="E28" s="3">
        <v>6</v>
      </c>
      <c r="F28" s="3">
        <v>6</v>
      </c>
      <c r="G28" s="3">
        <v>1</v>
      </c>
      <c r="H28" s="3">
        <v>0</v>
      </c>
      <c r="I28" s="3">
        <v>4</v>
      </c>
      <c r="J28" s="3">
        <v>1</v>
      </c>
      <c r="K28" s="12">
        <f t="shared" si="0"/>
        <v>83.333333333333329</v>
      </c>
      <c r="L28" s="12">
        <f t="shared" si="1"/>
        <v>16.666666666666668</v>
      </c>
      <c r="M28" s="12">
        <v>9.67</v>
      </c>
    </row>
    <row r="29" spans="1:13" ht="25.5" x14ac:dyDescent="0.25">
      <c r="A29" s="3">
        <v>22</v>
      </c>
      <c r="B29" s="11">
        <v>144423</v>
      </c>
      <c r="C29" s="3" t="s">
        <v>234</v>
      </c>
      <c r="D29" s="3" t="s">
        <v>231</v>
      </c>
      <c r="E29" s="3">
        <v>9</v>
      </c>
      <c r="F29" s="3">
        <v>9</v>
      </c>
      <c r="G29" s="3">
        <v>0</v>
      </c>
      <c r="H29" s="3">
        <v>2</v>
      </c>
      <c r="I29" s="3">
        <v>6</v>
      </c>
      <c r="J29" s="3">
        <v>1</v>
      </c>
      <c r="K29" s="12">
        <f t="shared" si="0"/>
        <v>88.888888888888886</v>
      </c>
      <c r="L29" s="12">
        <f t="shared" si="1"/>
        <v>22.222222222222221</v>
      </c>
      <c r="M29" s="12">
        <v>8.1999999999999993</v>
      </c>
    </row>
    <row r="30" spans="1:13" ht="25.5" x14ac:dyDescent="0.25">
      <c r="A30" s="3">
        <v>23</v>
      </c>
      <c r="B30" s="3">
        <v>144424</v>
      </c>
      <c r="C30" s="3" t="s">
        <v>182</v>
      </c>
      <c r="D30" s="3" t="s">
        <v>183</v>
      </c>
      <c r="E30" s="3">
        <v>11</v>
      </c>
      <c r="F30" s="3">
        <v>10</v>
      </c>
      <c r="G30" s="3">
        <v>0</v>
      </c>
      <c r="H30" s="3">
        <v>3</v>
      </c>
      <c r="I30" s="3">
        <v>6</v>
      </c>
      <c r="J30" s="3">
        <v>1</v>
      </c>
      <c r="K30" s="13">
        <f t="shared" si="0"/>
        <v>90</v>
      </c>
      <c r="L30" s="13">
        <f t="shared" si="1"/>
        <v>30</v>
      </c>
      <c r="M30" s="12">
        <v>2.9</v>
      </c>
    </row>
    <row r="31" spans="1:13" s="16" customFormat="1" x14ac:dyDescent="0.25">
      <c r="A31" s="10">
        <v>24</v>
      </c>
      <c r="B31" s="10">
        <v>144425</v>
      </c>
      <c r="C31" s="10" t="s">
        <v>293</v>
      </c>
      <c r="D31" s="10" t="s">
        <v>286</v>
      </c>
      <c r="E31" s="3">
        <v>1</v>
      </c>
      <c r="F31" s="10">
        <v>1</v>
      </c>
      <c r="G31" s="10">
        <v>0</v>
      </c>
      <c r="H31" s="10">
        <v>1</v>
      </c>
      <c r="I31" s="10">
        <v>0</v>
      </c>
      <c r="J31" s="10">
        <v>0</v>
      </c>
      <c r="K31" s="15">
        <f t="shared" si="0"/>
        <v>100</v>
      </c>
      <c r="L31" s="15">
        <f t="shared" si="1"/>
        <v>100</v>
      </c>
      <c r="M31" s="12">
        <v>4</v>
      </c>
    </row>
    <row r="32" spans="1:13" x14ac:dyDescent="0.25">
      <c r="A32" s="3">
        <v>25</v>
      </c>
      <c r="B32" s="10">
        <v>144426</v>
      </c>
      <c r="C32" s="3" t="s">
        <v>72</v>
      </c>
      <c r="D32" s="3" t="s">
        <v>60</v>
      </c>
      <c r="E32" s="3">
        <v>22</v>
      </c>
      <c r="F32" s="3">
        <v>21</v>
      </c>
      <c r="G32" s="3">
        <v>1</v>
      </c>
      <c r="H32" s="3">
        <v>4</v>
      </c>
      <c r="I32" s="3">
        <v>14</v>
      </c>
      <c r="J32" s="3">
        <v>2</v>
      </c>
      <c r="K32" s="12">
        <f t="shared" si="0"/>
        <v>90.476190476190482</v>
      </c>
      <c r="L32" s="12">
        <f t="shared" si="1"/>
        <v>23.80952380952381</v>
      </c>
      <c r="M32" s="12">
        <v>3.2</v>
      </c>
    </row>
    <row r="33" spans="1:13" x14ac:dyDescent="0.25">
      <c r="A33" s="3">
        <v>26</v>
      </c>
      <c r="B33" s="3">
        <v>144432</v>
      </c>
      <c r="C33" s="3" t="s">
        <v>200</v>
      </c>
      <c r="D33" s="3" t="s">
        <v>199</v>
      </c>
      <c r="E33" s="3">
        <v>2</v>
      </c>
      <c r="F33" s="3">
        <v>2</v>
      </c>
      <c r="G33" s="3">
        <v>0</v>
      </c>
      <c r="H33" s="3">
        <v>0</v>
      </c>
      <c r="I33" s="3">
        <v>2</v>
      </c>
      <c r="J33" s="3">
        <v>0</v>
      </c>
      <c r="K33" s="13">
        <f t="shared" si="0"/>
        <v>100</v>
      </c>
      <c r="L33" s="13">
        <f t="shared" si="1"/>
        <v>0</v>
      </c>
      <c r="M33" s="12">
        <v>8.5</v>
      </c>
    </row>
    <row r="34" spans="1:13" ht="25.5" x14ac:dyDescent="0.25">
      <c r="A34" s="3">
        <v>27</v>
      </c>
      <c r="B34" s="3">
        <v>144499</v>
      </c>
      <c r="C34" s="3" t="s">
        <v>85</v>
      </c>
      <c r="D34" s="3" t="s">
        <v>88</v>
      </c>
      <c r="E34" s="3">
        <v>5</v>
      </c>
      <c r="F34" s="3">
        <v>2</v>
      </c>
      <c r="G34" s="3">
        <v>0</v>
      </c>
      <c r="H34" s="3">
        <v>0</v>
      </c>
      <c r="I34" s="3">
        <v>2</v>
      </c>
      <c r="J34" s="3">
        <v>0</v>
      </c>
      <c r="K34" s="13">
        <f t="shared" si="0"/>
        <v>100</v>
      </c>
      <c r="L34" s="13">
        <f t="shared" si="1"/>
        <v>0</v>
      </c>
      <c r="M34" s="12">
        <v>11</v>
      </c>
    </row>
    <row r="35" spans="1:13" ht="18.75" x14ac:dyDescent="0.25">
      <c r="A35" s="26" t="s">
        <v>352</v>
      </c>
      <c r="B35" s="27"/>
      <c r="C35" s="27"/>
      <c r="D35" s="28"/>
      <c r="E35" s="21">
        <f>SUM(E8:E34)</f>
        <v>356</v>
      </c>
      <c r="F35" s="21">
        <f t="shared" ref="F35:J35" si="2">SUM(F8:F34)</f>
        <v>332</v>
      </c>
      <c r="G35" s="21">
        <f t="shared" si="2"/>
        <v>42</v>
      </c>
      <c r="H35" s="21">
        <f t="shared" si="2"/>
        <v>86</v>
      </c>
      <c r="I35" s="21">
        <f t="shared" si="2"/>
        <v>161</v>
      </c>
      <c r="J35" s="21">
        <f t="shared" si="2"/>
        <v>46</v>
      </c>
      <c r="K35" s="21">
        <f t="shared" ref="K35" si="3">(G35+H35+I35)*100/F35</f>
        <v>87.048192771084331</v>
      </c>
      <c r="L35" s="21">
        <f t="shared" ref="L35" si="4">(H35+G35)*100/F35</f>
        <v>38.554216867469883</v>
      </c>
      <c r="M35" s="21">
        <v>10.18</v>
      </c>
    </row>
  </sheetData>
  <mergeCells count="7">
    <mergeCell ref="A35:D35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1" zoomScale="70" zoomScaleNormal="70" workbookViewId="0">
      <selection activeCell="M35" sqref="M35"/>
    </sheetView>
  </sheetViews>
  <sheetFormatPr defaultRowHeight="15" x14ac:dyDescent="0.25"/>
  <cols>
    <col min="2" max="2" width="17.28515625" customWidth="1"/>
    <col min="3" max="3" width="38.85546875" customWidth="1"/>
    <col min="4" max="4" width="29.710937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278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7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10">
        <v>144401</v>
      </c>
      <c r="C8" s="3" t="s">
        <v>262</v>
      </c>
      <c r="D8" s="3" t="s">
        <v>259</v>
      </c>
      <c r="E8" s="3">
        <v>58</v>
      </c>
      <c r="F8" s="3">
        <v>52</v>
      </c>
      <c r="G8" s="3">
        <v>3</v>
      </c>
      <c r="H8" s="3">
        <v>28</v>
      </c>
      <c r="I8" s="3">
        <v>20</v>
      </c>
      <c r="J8" s="3">
        <v>1</v>
      </c>
      <c r="K8" s="12">
        <f>(G8+H8+I8)*100/F8</f>
        <v>98.07692307692308</v>
      </c>
      <c r="L8" s="12">
        <f>(H8+G8)*100/F8</f>
        <v>59.615384615384613</v>
      </c>
      <c r="M8" s="12">
        <v>12.333333333333334</v>
      </c>
    </row>
    <row r="9" spans="1:13" ht="25.5" x14ac:dyDescent="0.25">
      <c r="A9" s="3">
        <v>2</v>
      </c>
      <c r="B9" s="3">
        <v>144402</v>
      </c>
      <c r="C9" s="3" t="s">
        <v>343</v>
      </c>
      <c r="D9" s="3" t="s">
        <v>337</v>
      </c>
      <c r="E9" s="3">
        <v>11</v>
      </c>
      <c r="F9" s="3">
        <v>11</v>
      </c>
      <c r="G9" s="3">
        <v>1</v>
      </c>
      <c r="H9" s="3">
        <v>0</v>
      </c>
      <c r="I9" s="3">
        <v>9</v>
      </c>
      <c r="J9" s="3">
        <v>1</v>
      </c>
      <c r="K9" s="12">
        <f t="shared" ref="K9:K34" si="0">(G9+H9+I9)*100/F9</f>
        <v>90.909090909090907</v>
      </c>
      <c r="L9" s="12">
        <f t="shared" ref="L9:L34" si="1">(H9+G9)*100/F9</f>
        <v>9.0909090909090917</v>
      </c>
      <c r="M9" s="12">
        <v>3.09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171</v>
      </c>
      <c r="E10" s="3">
        <v>19</v>
      </c>
      <c r="F10" s="3">
        <v>19</v>
      </c>
      <c r="G10" s="3">
        <v>0</v>
      </c>
      <c r="H10" s="3">
        <v>7</v>
      </c>
      <c r="I10" s="3">
        <v>10</v>
      </c>
      <c r="J10" s="3">
        <v>2</v>
      </c>
      <c r="K10" s="12">
        <f t="shared" si="0"/>
        <v>89.473684210526315</v>
      </c>
      <c r="L10" s="12">
        <f t="shared" si="1"/>
        <v>36.842105263157897</v>
      </c>
      <c r="M10" s="12">
        <v>10.4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154</v>
      </c>
      <c r="E11" s="3">
        <v>61</v>
      </c>
      <c r="F11" s="3">
        <v>60</v>
      </c>
      <c r="G11" s="3">
        <v>3</v>
      </c>
      <c r="H11" s="3">
        <v>22</v>
      </c>
      <c r="I11" s="3">
        <v>25</v>
      </c>
      <c r="J11" s="3">
        <v>10</v>
      </c>
      <c r="K11" s="12">
        <f t="shared" si="0"/>
        <v>83.333333333333329</v>
      </c>
      <c r="L11" s="12">
        <f t="shared" si="1"/>
        <v>41.666666666666664</v>
      </c>
      <c r="M11" s="12">
        <v>3.3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207</v>
      </c>
      <c r="E12" s="3">
        <v>4</v>
      </c>
      <c r="F12" s="3">
        <v>4</v>
      </c>
      <c r="G12" s="3">
        <v>0</v>
      </c>
      <c r="H12" s="3">
        <v>0</v>
      </c>
      <c r="I12" s="3">
        <v>4</v>
      </c>
      <c r="J12" s="3">
        <v>0</v>
      </c>
      <c r="K12" s="12">
        <f t="shared" si="0"/>
        <v>100</v>
      </c>
      <c r="L12" s="12">
        <f t="shared" si="1"/>
        <v>0</v>
      </c>
      <c r="M12" s="12">
        <v>10.3</v>
      </c>
    </row>
    <row r="13" spans="1:13" x14ac:dyDescent="0.25">
      <c r="A13" s="3">
        <v>6</v>
      </c>
      <c r="B13" s="3">
        <v>144407</v>
      </c>
      <c r="C13" s="3" t="s">
        <v>44</v>
      </c>
      <c r="D13" s="3" t="s">
        <v>37</v>
      </c>
      <c r="E13" s="3">
        <v>12</v>
      </c>
      <c r="F13" s="3">
        <v>12</v>
      </c>
      <c r="G13" s="3">
        <v>0</v>
      </c>
      <c r="H13" s="3">
        <v>8</v>
      </c>
      <c r="I13" s="3">
        <v>3</v>
      </c>
      <c r="J13" s="3">
        <v>1</v>
      </c>
      <c r="K13" s="12">
        <f t="shared" si="0"/>
        <v>91.666666666666671</v>
      </c>
      <c r="L13" s="12">
        <f t="shared" si="1"/>
        <v>66.666666666666671</v>
      </c>
      <c r="M13" s="12">
        <v>3.5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75</v>
      </c>
      <c r="E14" s="3">
        <v>9</v>
      </c>
      <c r="F14" s="3">
        <v>9</v>
      </c>
      <c r="G14" s="3">
        <v>0</v>
      </c>
      <c r="H14" s="3">
        <v>1</v>
      </c>
      <c r="I14" s="3">
        <v>1</v>
      </c>
      <c r="J14" s="3">
        <v>7</v>
      </c>
      <c r="K14" s="12">
        <f t="shared" si="0"/>
        <v>22.222222222222221</v>
      </c>
      <c r="L14" s="12">
        <f t="shared" si="1"/>
        <v>11.111111111111111</v>
      </c>
      <c r="M14" s="12">
        <v>5.4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94</v>
      </c>
      <c r="E15" s="3">
        <v>4</v>
      </c>
      <c r="F15" s="3">
        <v>4</v>
      </c>
      <c r="G15" s="3">
        <v>1</v>
      </c>
      <c r="H15" s="3">
        <v>0</v>
      </c>
      <c r="I15" s="3">
        <v>3</v>
      </c>
      <c r="J15" s="3">
        <v>0</v>
      </c>
      <c r="K15" s="12">
        <f t="shared" si="0"/>
        <v>100</v>
      </c>
      <c r="L15" s="12">
        <f t="shared" si="1"/>
        <v>25</v>
      </c>
      <c r="M15" s="12">
        <v>14</v>
      </c>
    </row>
    <row r="16" spans="1:13" x14ac:dyDescent="0.25">
      <c r="A16" s="3">
        <v>9</v>
      </c>
      <c r="B16" s="3">
        <v>144410</v>
      </c>
      <c r="C16" s="3" t="s">
        <v>222</v>
      </c>
      <c r="D16" s="3" t="s">
        <v>216</v>
      </c>
      <c r="E16" s="3">
        <v>3</v>
      </c>
      <c r="F16" s="3">
        <v>3</v>
      </c>
      <c r="G16" s="3">
        <v>0</v>
      </c>
      <c r="H16" s="3">
        <v>1</v>
      </c>
      <c r="I16" s="3">
        <v>1</v>
      </c>
      <c r="J16" s="3">
        <v>1</v>
      </c>
      <c r="K16" s="12">
        <f t="shared" si="0"/>
        <v>66.666666666666671</v>
      </c>
      <c r="L16" s="12">
        <f t="shared" si="1"/>
        <v>33.333333333333336</v>
      </c>
      <c r="M16" s="12">
        <v>3</v>
      </c>
    </row>
    <row r="17" spans="1:13" x14ac:dyDescent="0.25">
      <c r="A17" s="3">
        <v>10</v>
      </c>
      <c r="B17" s="3">
        <v>144411</v>
      </c>
      <c r="C17" s="3" t="s">
        <v>139</v>
      </c>
      <c r="D17" s="3" t="s">
        <v>132</v>
      </c>
      <c r="E17" s="3">
        <v>7</v>
      </c>
      <c r="F17" s="3">
        <v>4</v>
      </c>
      <c r="G17" s="3">
        <v>0</v>
      </c>
      <c r="H17" s="3">
        <v>0</v>
      </c>
      <c r="I17" s="3">
        <v>4</v>
      </c>
      <c r="J17" s="3">
        <v>0</v>
      </c>
      <c r="K17" s="12">
        <f t="shared" si="0"/>
        <v>100</v>
      </c>
      <c r="L17" s="12">
        <f t="shared" si="1"/>
        <v>0</v>
      </c>
      <c r="M17" s="12">
        <v>3</v>
      </c>
    </row>
    <row r="18" spans="1:13" x14ac:dyDescent="0.25">
      <c r="A18" s="3">
        <v>11</v>
      </c>
      <c r="B18" s="3">
        <v>144413</v>
      </c>
      <c r="C18" s="3" t="s">
        <v>149</v>
      </c>
      <c r="D18" s="3" t="s">
        <v>144</v>
      </c>
      <c r="E18" s="3">
        <v>9</v>
      </c>
      <c r="F18" s="3">
        <v>9</v>
      </c>
      <c r="G18" s="3">
        <v>0</v>
      </c>
      <c r="H18" s="3">
        <v>1</v>
      </c>
      <c r="I18" s="3">
        <v>6</v>
      </c>
      <c r="J18" s="3">
        <v>2</v>
      </c>
      <c r="K18" s="12">
        <f t="shared" si="0"/>
        <v>77.777777777777771</v>
      </c>
      <c r="L18" s="12">
        <f t="shared" si="1"/>
        <v>11.111111111111111</v>
      </c>
      <c r="M18" s="12">
        <v>8.5</v>
      </c>
    </row>
    <row r="19" spans="1:13" x14ac:dyDescent="0.25">
      <c r="A19" s="3">
        <v>12</v>
      </c>
      <c r="B19" s="3">
        <v>144414</v>
      </c>
      <c r="C19" s="3" t="s">
        <v>1</v>
      </c>
      <c r="D19" s="3" t="s">
        <v>17</v>
      </c>
      <c r="E19" s="3">
        <v>3</v>
      </c>
      <c r="F19" s="3">
        <v>3</v>
      </c>
      <c r="G19" s="3">
        <v>1</v>
      </c>
      <c r="H19" s="3">
        <v>1</v>
      </c>
      <c r="I19" s="3">
        <v>1</v>
      </c>
      <c r="J19" s="3">
        <v>0</v>
      </c>
      <c r="K19" s="12">
        <f t="shared" si="0"/>
        <v>100</v>
      </c>
      <c r="L19" s="12">
        <f t="shared" si="1"/>
        <v>66.666666666666671</v>
      </c>
      <c r="M19" s="12">
        <v>16.3</v>
      </c>
    </row>
    <row r="20" spans="1:13" x14ac:dyDescent="0.25">
      <c r="A20" s="3">
        <v>13</v>
      </c>
      <c r="B20" s="3">
        <v>144415</v>
      </c>
      <c r="C20" s="3" t="s">
        <v>23</v>
      </c>
      <c r="D20" s="3" t="s">
        <v>29</v>
      </c>
      <c r="E20" s="3">
        <v>9</v>
      </c>
      <c r="F20" s="3">
        <v>8</v>
      </c>
      <c r="G20" s="3">
        <v>0</v>
      </c>
      <c r="H20" s="3">
        <v>5</v>
      </c>
      <c r="I20" s="3">
        <v>3</v>
      </c>
      <c r="J20" s="3">
        <v>0</v>
      </c>
      <c r="K20" s="12">
        <f t="shared" si="0"/>
        <v>100</v>
      </c>
      <c r="L20" s="12">
        <f t="shared" si="1"/>
        <v>62.5</v>
      </c>
      <c r="M20" s="12">
        <v>12</v>
      </c>
    </row>
    <row r="21" spans="1:13" x14ac:dyDescent="0.25">
      <c r="A21" s="3">
        <v>14</v>
      </c>
      <c r="B21" s="3">
        <v>144416</v>
      </c>
      <c r="C21" s="3" t="s">
        <v>112</v>
      </c>
      <c r="D21" s="3" t="s">
        <v>104</v>
      </c>
      <c r="E21" s="3">
        <v>14</v>
      </c>
      <c r="F21" s="3">
        <v>14</v>
      </c>
      <c r="G21" s="3">
        <v>0</v>
      </c>
      <c r="H21" s="3">
        <v>6</v>
      </c>
      <c r="I21" s="3">
        <v>5</v>
      </c>
      <c r="J21" s="3">
        <v>3</v>
      </c>
      <c r="K21" s="12">
        <f t="shared" si="0"/>
        <v>78.571428571428569</v>
      </c>
      <c r="L21" s="12">
        <f t="shared" si="1"/>
        <v>42.857142857142854</v>
      </c>
      <c r="M21" s="12">
        <v>8</v>
      </c>
    </row>
    <row r="22" spans="1:13" x14ac:dyDescent="0.25">
      <c r="A22" s="3">
        <v>15</v>
      </c>
      <c r="B22" s="3">
        <v>144417</v>
      </c>
      <c r="C22" s="3" t="s">
        <v>276</v>
      </c>
      <c r="D22" s="3" t="s">
        <v>266</v>
      </c>
      <c r="E22" s="3">
        <v>7</v>
      </c>
      <c r="F22" s="3">
        <v>7</v>
      </c>
      <c r="G22" s="3">
        <v>0</v>
      </c>
      <c r="H22" s="3">
        <v>1</v>
      </c>
      <c r="I22" s="3">
        <v>3</v>
      </c>
      <c r="J22" s="3">
        <v>3</v>
      </c>
      <c r="K22" s="12">
        <f t="shared" si="0"/>
        <v>57.142857142857146</v>
      </c>
      <c r="L22" s="12">
        <f t="shared" si="1"/>
        <v>14.285714285714286</v>
      </c>
      <c r="M22" s="12">
        <v>7.8</v>
      </c>
    </row>
    <row r="23" spans="1:13" x14ac:dyDescent="0.25">
      <c r="A23" s="3">
        <v>16</v>
      </c>
      <c r="B23" s="3">
        <v>144418</v>
      </c>
      <c r="C23" s="3" t="s">
        <v>58</v>
      </c>
      <c r="D23" s="3" t="s">
        <v>46</v>
      </c>
      <c r="E23" s="3">
        <v>9</v>
      </c>
      <c r="F23" s="3">
        <v>9</v>
      </c>
      <c r="G23" s="3">
        <v>0</v>
      </c>
      <c r="H23" s="3">
        <v>1</v>
      </c>
      <c r="I23" s="3">
        <v>8</v>
      </c>
      <c r="J23" s="3">
        <v>0</v>
      </c>
      <c r="K23" s="12">
        <f t="shared" si="0"/>
        <v>100</v>
      </c>
      <c r="L23" s="12">
        <f t="shared" si="1"/>
        <v>11.111111111111111</v>
      </c>
      <c r="M23" s="12">
        <v>3</v>
      </c>
    </row>
    <row r="24" spans="1:13" ht="25.5" x14ac:dyDescent="0.25">
      <c r="A24" s="3">
        <v>17</v>
      </c>
      <c r="B24" s="3">
        <v>144419</v>
      </c>
      <c r="C24" s="3" t="s">
        <v>320</v>
      </c>
      <c r="D24" s="3" t="s">
        <v>306</v>
      </c>
      <c r="E24" s="3">
        <v>31</v>
      </c>
      <c r="F24" s="3">
        <v>26</v>
      </c>
      <c r="G24" s="3">
        <v>0</v>
      </c>
      <c r="H24" s="3">
        <v>2</v>
      </c>
      <c r="I24" s="3">
        <v>10</v>
      </c>
      <c r="J24" s="3">
        <v>14</v>
      </c>
      <c r="K24" s="12">
        <f t="shared" si="0"/>
        <v>46.153846153846153</v>
      </c>
      <c r="L24" s="12">
        <f t="shared" si="1"/>
        <v>7.6923076923076925</v>
      </c>
      <c r="M24" s="12">
        <v>6.7</v>
      </c>
    </row>
    <row r="25" spans="1:13" x14ac:dyDescent="0.25">
      <c r="A25" s="3">
        <v>18</v>
      </c>
      <c r="B25" s="3">
        <v>144420</v>
      </c>
      <c r="C25" s="3" t="s">
        <v>303</v>
      </c>
      <c r="D25" s="3" t="s">
        <v>297</v>
      </c>
      <c r="E25" s="3">
        <v>5</v>
      </c>
      <c r="F25" s="3">
        <v>5</v>
      </c>
      <c r="G25" s="3">
        <v>0</v>
      </c>
      <c r="H25" s="3">
        <v>1</v>
      </c>
      <c r="I25" s="3">
        <v>4</v>
      </c>
      <c r="J25" s="3">
        <v>0</v>
      </c>
      <c r="K25" s="12">
        <f t="shared" si="0"/>
        <v>100</v>
      </c>
      <c r="L25" s="12">
        <f t="shared" si="1"/>
        <v>20</v>
      </c>
      <c r="M25" s="12">
        <v>10</v>
      </c>
    </row>
    <row r="26" spans="1:13" ht="25.5" x14ac:dyDescent="0.25">
      <c r="A26" s="3">
        <v>19</v>
      </c>
      <c r="B26" s="3">
        <v>144421</v>
      </c>
      <c r="C26" s="3" t="s">
        <v>121</v>
      </c>
      <c r="D26" s="3" t="s">
        <v>115</v>
      </c>
      <c r="E26" s="3">
        <v>11</v>
      </c>
      <c r="F26" s="3">
        <v>10</v>
      </c>
      <c r="G26" s="3">
        <v>0</v>
      </c>
      <c r="H26" s="3">
        <v>0</v>
      </c>
      <c r="I26" s="3">
        <v>3</v>
      </c>
      <c r="J26" s="3">
        <v>7</v>
      </c>
      <c r="K26" s="12">
        <f t="shared" si="0"/>
        <v>30</v>
      </c>
      <c r="L26" s="12">
        <f t="shared" si="1"/>
        <v>0</v>
      </c>
      <c r="M26" s="12">
        <v>2.2999999999999998</v>
      </c>
    </row>
    <row r="27" spans="1:13" x14ac:dyDescent="0.25">
      <c r="A27" s="3">
        <v>20</v>
      </c>
      <c r="B27" s="3">
        <v>144422</v>
      </c>
      <c r="C27" s="3" t="s">
        <v>130</v>
      </c>
      <c r="D27" s="3" t="s">
        <v>125</v>
      </c>
      <c r="E27" s="3">
        <v>6</v>
      </c>
      <c r="F27" s="3">
        <v>5</v>
      </c>
      <c r="G27" s="3">
        <v>0</v>
      </c>
      <c r="H27" s="3">
        <v>3</v>
      </c>
      <c r="I27" s="3">
        <v>2</v>
      </c>
      <c r="J27" s="3">
        <v>0</v>
      </c>
      <c r="K27" s="12">
        <f t="shared" si="0"/>
        <v>100</v>
      </c>
      <c r="L27" s="12">
        <f t="shared" si="1"/>
        <v>60</v>
      </c>
      <c r="M27" s="12">
        <v>10.8</v>
      </c>
    </row>
    <row r="28" spans="1:13" ht="25.5" x14ac:dyDescent="0.25">
      <c r="A28" s="3">
        <v>21</v>
      </c>
      <c r="B28" s="11">
        <v>144423</v>
      </c>
      <c r="C28" s="3" t="s">
        <v>234</v>
      </c>
      <c r="D28" s="3" t="s">
        <v>226</v>
      </c>
      <c r="E28" s="3">
        <v>9</v>
      </c>
      <c r="F28" s="3">
        <v>9</v>
      </c>
      <c r="G28" s="3">
        <v>0</v>
      </c>
      <c r="H28" s="3">
        <v>2</v>
      </c>
      <c r="I28" s="3">
        <v>7</v>
      </c>
      <c r="J28" s="3">
        <v>0</v>
      </c>
      <c r="K28" s="12">
        <f t="shared" si="0"/>
        <v>100</v>
      </c>
      <c r="L28" s="12">
        <f t="shared" si="1"/>
        <v>22.222222222222221</v>
      </c>
      <c r="M28" s="12">
        <v>9.4</v>
      </c>
    </row>
    <row r="29" spans="1:13" ht="25.5" x14ac:dyDescent="0.25">
      <c r="A29" s="3">
        <v>22</v>
      </c>
      <c r="B29" s="3">
        <v>144424</v>
      </c>
      <c r="C29" s="3" t="s">
        <v>182</v>
      </c>
      <c r="D29" s="3" t="s">
        <v>185</v>
      </c>
      <c r="E29" s="3">
        <v>11</v>
      </c>
      <c r="F29" s="3">
        <v>11</v>
      </c>
      <c r="G29" s="3">
        <v>0</v>
      </c>
      <c r="H29" s="3">
        <v>3</v>
      </c>
      <c r="I29" s="3">
        <v>6</v>
      </c>
      <c r="J29" s="3">
        <v>2</v>
      </c>
      <c r="K29" s="12">
        <f t="shared" si="0"/>
        <v>81.818181818181813</v>
      </c>
      <c r="L29" s="12">
        <f t="shared" si="1"/>
        <v>27.272727272727273</v>
      </c>
      <c r="M29" s="12">
        <v>3</v>
      </c>
    </row>
    <row r="30" spans="1:13" x14ac:dyDescent="0.25">
      <c r="A30" s="3">
        <v>23</v>
      </c>
      <c r="B30" s="3">
        <v>144425</v>
      </c>
      <c r="C30" s="3" t="s">
        <v>293</v>
      </c>
      <c r="D30" s="3" t="s">
        <v>283</v>
      </c>
      <c r="E30" s="3">
        <v>1</v>
      </c>
      <c r="F30" s="3">
        <v>1</v>
      </c>
      <c r="G30" s="3">
        <v>0</v>
      </c>
      <c r="H30" s="3">
        <v>1</v>
      </c>
      <c r="I30" s="3">
        <v>0</v>
      </c>
      <c r="J30" s="3">
        <v>0</v>
      </c>
      <c r="K30" s="12">
        <f t="shared" si="0"/>
        <v>100</v>
      </c>
      <c r="L30" s="12">
        <f t="shared" si="1"/>
        <v>100</v>
      </c>
      <c r="M30" s="12">
        <v>4</v>
      </c>
    </row>
    <row r="31" spans="1:13" x14ac:dyDescent="0.25">
      <c r="A31" s="3">
        <v>24</v>
      </c>
      <c r="B31" s="10">
        <v>144426</v>
      </c>
      <c r="C31" s="3" t="s">
        <v>72</v>
      </c>
      <c r="D31" s="3" t="s">
        <v>62</v>
      </c>
      <c r="E31" s="3">
        <v>22</v>
      </c>
      <c r="F31" s="3">
        <v>22</v>
      </c>
      <c r="G31" s="3">
        <v>0</v>
      </c>
      <c r="H31" s="3">
        <v>9</v>
      </c>
      <c r="I31" s="3">
        <v>13</v>
      </c>
      <c r="J31" s="3">
        <v>0</v>
      </c>
      <c r="K31" s="12">
        <f t="shared" si="0"/>
        <v>100</v>
      </c>
      <c r="L31" s="12">
        <f t="shared" si="1"/>
        <v>40.909090909090907</v>
      </c>
      <c r="M31" s="12">
        <v>3.4</v>
      </c>
    </row>
    <row r="32" spans="1:13" x14ac:dyDescent="0.25">
      <c r="A32" s="3">
        <v>25</v>
      </c>
      <c r="B32" s="3">
        <v>144432</v>
      </c>
      <c r="C32" s="3" t="s">
        <v>200</v>
      </c>
      <c r="D32" s="3" t="s">
        <v>197</v>
      </c>
      <c r="E32" s="3">
        <v>2</v>
      </c>
      <c r="F32" s="3">
        <v>2</v>
      </c>
      <c r="G32" s="3">
        <v>0</v>
      </c>
      <c r="H32" s="3">
        <v>2</v>
      </c>
      <c r="I32" s="3">
        <v>0</v>
      </c>
      <c r="J32" s="3">
        <v>0</v>
      </c>
      <c r="K32" s="12">
        <f t="shared" si="0"/>
        <v>100</v>
      </c>
      <c r="L32" s="12">
        <f t="shared" si="1"/>
        <v>100</v>
      </c>
      <c r="M32" s="12">
        <v>15</v>
      </c>
    </row>
    <row r="33" spans="1:13" ht="25.5" x14ac:dyDescent="0.25">
      <c r="A33" s="3">
        <v>26</v>
      </c>
      <c r="B33" s="3">
        <v>144499</v>
      </c>
      <c r="C33" s="3" t="s">
        <v>85</v>
      </c>
      <c r="D33" s="3" t="s">
        <v>86</v>
      </c>
      <c r="E33" s="3">
        <v>5</v>
      </c>
      <c r="F33" s="3">
        <v>5</v>
      </c>
      <c r="G33" s="3">
        <v>0</v>
      </c>
      <c r="H33" s="3">
        <v>4</v>
      </c>
      <c r="I33" s="3">
        <v>1</v>
      </c>
      <c r="J33" s="3">
        <v>0</v>
      </c>
      <c r="K33" s="12">
        <f t="shared" si="0"/>
        <v>100</v>
      </c>
      <c r="L33" s="12">
        <f t="shared" si="1"/>
        <v>80</v>
      </c>
      <c r="M33" s="12">
        <v>13.6</v>
      </c>
    </row>
    <row r="34" spans="1:13" ht="18.75" x14ac:dyDescent="0.25">
      <c r="A34" s="26" t="s">
        <v>352</v>
      </c>
      <c r="B34" s="27"/>
      <c r="C34" s="27"/>
      <c r="D34" s="28"/>
      <c r="E34" s="21">
        <f t="shared" ref="E34:J34" si="2">SUM(E8:E33)</f>
        <v>342</v>
      </c>
      <c r="F34" s="21">
        <f t="shared" si="2"/>
        <v>324</v>
      </c>
      <c r="G34" s="21">
        <f t="shared" si="2"/>
        <v>9</v>
      </c>
      <c r="H34" s="21">
        <f t="shared" si="2"/>
        <v>109</v>
      </c>
      <c r="I34" s="21">
        <f t="shared" si="2"/>
        <v>152</v>
      </c>
      <c r="J34" s="21">
        <f t="shared" si="2"/>
        <v>54</v>
      </c>
      <c r="K34" s="21">
        <f t="shared" si="0"/>
        <v>83.333333333333329</v>
      </c>
      <c r="L34" s="21">
        <f t="shared" si="1"/>
        <v>36.419753086419753</v>
      </c>
      <c r="M34" s="21">
        <v>10.210000000000001</v>
      </c>
    </row>
  </sheetData>
  <mergeCells count="7">
    <mergeCell ref="A34:D34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6" workbookViewId="0">
      <selection activeCell="M35" sqref="M35"/>
    </sheetView>
  </sheetViews>
  <sheetFormatPr defaultRowHeight="15" x14ac:dyDescent="0.25"/>
  <cols>
    <col min="2" max="2" width="17.28515625" customWidth="1"/>
    <col min="3" max="3" width="37" customWidth="1"/>
    <col min="4" max="4" width="29.570312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277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7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10">
        <v>144401</v>
      </c>
      <c r="C8" s="3" t="s">
        <v>262</v>
      </c>
      <c r="D8" s="3" t="s">
        <v>250</v>
      </c>
      <c r="E8" s="7">
        <v>58</v>
      </c>
      <c r="F8" s="7">
        <v>57</v>
      </c>
      <c r="G8" s="7">
        <v>0</v>
      </c>
      <c r="H8" s="7">
        <v>2</v>
      </c>
      <c r="I8" s="7">
        <v>44</v>
      </c>
      <c r="J8" s="7">
        <v>11</v>
      </c>
      <c r="K8" s="12">
        <f>(G8+H8+I8)*100/F8</f>
        <v>80.701754385964918</v>
      </c>
      <c r="L8" s="12">
        <f>(H8+G8)*100/F8</f>
        <v>3.5087719298245612</v>
      </c>
      <c r="M8" s="24">
        <v>12.666666666666666</v>
      </c>
    </row>
    <row r="9" spans="1:13" ht="25.5" x14ac:dyDescent="0.25">
      <c r="A9" s="3">
        <v>2</v>
      </c>
      <c r="B9" s="3">
        <v>144402</v>
      </c>
      <c r="C9" s="3" t="s">
        <v>343</v>
      </c>
      <c r="D9" s="3" t="s">
        <v>338</v>
      </c>
      <c r="E9" s="7">
        <v>11</v>
      </c>
      <c r="F9" s="7">
        <v>9</v>
      </c>
      <c r="G9" s="7">
        <v>0</v>
      </c>
      <c r="H9" s="7">
        <v>1</v>
      </c>
      <c r="I9" s="7">
        <v>8</v>
      </c>
      <c r="J9" s="7">
        <v>0</v>
      </c>
      <c r="K9" s="12">
        <f t="shared" ref="K9:K34" si="0">(G9+H9+I9)*100/F9</f>
        <v>100</v>
      </c>
      <c r="L9" s="12">
        <f t="shared" ref="L9:L34" si="1">(H9+G9)*100/F9</f>
        <v>11.111111111111111</v>
      </c>
      <c r="M9" s="7">
        <v>3.1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172</v>
      </c>
      <c r="E10" s="7">
        <v>19</v>
      </c>
      <c r="F10" s="7">
        <v>19</v>
      </c>
      <c r="G10" s="7">
        <v>0</v>
      </c>
      <c r="H10" s="7">
        <v>9</v>
      </c>
      <c r="I10" s="7">
        <v>7</v>
      </c>
      <c r="J10" s="7">
        <v>3</v>
      </c>
      <c r="K10" s="12">
        <f t="shared" si="0"/>
        <v>84.21052631578948</v>
      </c>
      <c r="L10" s="12">
        <f t="shared" si="1"/>
        <v>47.368421052631582</v>
      </c>
      <c r="M10" s="7">
        <v>19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165</v>
      </c>
      <c r="E11" s="7">
        <v>61</v>
      </c>
      <c r="F11" s="7">
        <v>55</v>
      </c>
      <c r="G11" s="7">
        <v>3</v>
      </c>
      <c r="H11" s="7">
        <v>14</v>
      </c>
      <c r="I11" s="7">
        <v>35</v>
      </c>
      <c r="J11" s="7">
        <v>3</v>
      </c>
      <c r="K11" s="12">
        <f t="shared" si="0"/>
        <v>94.545454545454547</v>
      </c>
      <c r="L11" s="12">
        <f t="shared" si="1"/>
        <v>30.90909090909091</v>
      </c>
      <c r="M11" s="7">
        <v>3.3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211</v>
      </c>
      <c r="E12" s="7">
        <v>4</v>
      </c>
      <c r="F12" s="7">
        <v>4</v>
      </c>
      <c r="G12" s="7">
        <v>0</v>
      </c>
      <c r="H12" s="7">
        <v>1</v>
      </c>
      <c r="I12" s="7">
        <v>3</v>
      </c>
      <c r="J12" s="7">
        <v>0</v>
      </c>
      <c r="K12" s="12">
        <f t="shared" si="0"/>
        <v>100</v>
      </c>
      <c r="L12" s="12">
        <f t="shared" si="1"/>
        <v>25</v>
      </c>
      <c r="M12" s="7">
        <v>16.25</v>
      </c>
    </row>
    <row r="13" spans="1:13" x14ac:dyDescent="0.25">
      <c r="A13" s="3">
        <v>6</v>
      </c>
      <c r="B13" s="3">
        <v>144407</v>
      </c>
      <c r="C13" s="3" t="s">
        <v>44</v>
      </c>
      <c r="D13" s="3" t="s">
        <v>38</v>
      </c>
      <c r="E13" s="7">
        <v>12</v>
      </c>
      <c r="F13" s="7">
        <v>11</v>
      </c>
      <c r="G13" s="7">
        <v>0</v>
      </c>
      <c r="H13" s="7">
        <v>0</v>
      </c>
      <c r="I13" s="7">
        <v>8</v>
      </c>
      <c r="J13" s="7">
        <v>3</v>
      </c>
      <c r="K13" s="12">
        <f t="shared" si="0"/>
        <v>72.727272727272734</v>
      </c>
      <c r="L13" s="12">
        <f t="shared" si="1"/>
        <v>0</v>
      </c>
      <c r="M13" s="7">
        <v>2.7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77</v>
      </c>
      <c r="E14" s="7">
        <v>9</v>
      </c>
      <c r="F14" s="7">
        <v>8</v>
      </c>
      <c r="G14" s="7">
        <v>0</v>
      </c>
      <c r="H14" s="7">
        <v>0</v>
      </c>
      <c r="I14" s="7">
        <v>2</v>
      </c>
      <c r="J14" s="7">
        <v>6</v>
      </c>
      <c r="K14" s="12">
        <f t="shared" si="0"/>
        <v>25</v>
      </c>
      <c r="L14" s="12">
        <f t="shared" si="1"/>
        <v>0</v>
      </c>
      <c r="M14" s="7">
        <v>10.8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95</v>
      </c>
      <c r="E15" s="7">
        <v>4</v>
      </c>
      <c r="F15" s="7">
        <v>4</v>
      </c>
      <c r="G15" s="7">
        <v>0</v>
      </c>
      <c r="H15" s="7">
        <v>1</v>
      </c>
      <c r="I15" s="7">
        <v>3</v>
      </c>
      <c r="J15" s="7">
        <v>0</v>
      </c>
      <c r="K15" s="12">
        <f t="shared" si="0"/>
        <v>100</v>
      </c>
      <c r="L15" s="12">
        <f t="shared" si="1"/>
        <v>25</v>
      </c>
      <c r="M15" s="7">
        <v>14</v>
      </c>
    </row>
    <row r="16" spans="1:13" x14ac:dyDescent="0.25">
      <c r="A16" s="3">
        <v>9</v>
      </c>
      <c r="B16" s="3">
        <v>144410</v>
      </c>
      <c r="C16" s="3" t="s">
        <v>222</v>
      </c>
      <c r="D16" s="3" t="s">
        <v>217</v>
      </c>
      <c r="E16" s="7">
        <v>3</v>
      </c>
      <c r="F16" s="7">
        <v>3</v>
      </c>
      <c r="G16" s="7">
        <v>2</v>
      </c>
      <c r="H16" s="7">
        <v>0</v>
      </c>
      <c r="I16" s="7">
        <v>1</v>
      </c>
      <c r="J16" s="7">
        <v>0</v>
      </c>
      <c r="K16" s="12">
        <f t="shared" si="0"/>
        <v>100</v>
      </c>
      <c r="L16" s="12">
        <f t="shared" si="1"/>
        <v>66.666666666666671</v>
      </c>
      <c r="M16" s="7">
        <v>4.5</v>
      </c>
    </row>
    <row r="17" spans="1:13" x14ac:dyDescent="0.25">
      <c r="A17" s="3">
        <v>10</v>
      </c>
      <c r="B17" s="3">
        <v>144411</v>
      </c>
      <c r="C17" s="3" t="s">
        <v>139</v>
      </c>
      <c r="D17" s="3" t="s">
        <v>133</v>
      </c>
      <c r="E17" s="7">
        <v>7</v>
      </c>
      <c r="F17" s="7">
        <v>5</v>
      </c>
      <c r="G17" s="7">
        <v>0</v>
      </c>
      <c r="H17" s="7">
        <v>0</v>
      </c>
      <c r="I17" s="7">
        <v>2</v>
      </c>
      <c r="J17" s="7">
        <v>3</v>
      </c>
      <c r="K17" s="12">
        <f t="shared" si="0"/>
        <v>40</v>
      </c>
      <c r="L17" s="12">
        <f t="shared" si="1"/>
        <v>0</v>
      </c>
      <c r="M17" s="7">
        <v>2.4</v>
      </c>
    </row>
    <row r="18" spans="1:13" x14ac:dyDescent="0.25">
      <c r="A18" s="3">
        <v>12</v>
      </c>
      <c r="B18" s="3">
        <v>144413</v>
      </c>
      <c r="C18" s="3" t="s">
        <v>149</v>
      </c>
      <c r="D18" s="4" t="s">
        <v>146</v>
      </c>
      <c r="E18" s="7">
        <v>9</v>
      </c>
      <c r="F18" s="7">
        <v>9</v>
      </c>
      <c r="G18" s="7">
        <v>0</v>
      </c>
      <c r="H18" s="7">
        <v>2</v>
      </c>
      <c r="I18" s="7">
        <v>7</v>
      </c>
      <c r="J18" s="7">
        <v>0</v>
      </c>
      <c r="K18" s="12">
        <f t="shared" si="0"/>
        <v>100</v>
      </c>
      <c r="L18" s="12">
        <f t="shared" si="1"/>
        <v>22.222222222222221</v>
      </c>
      <c r="M18" s="7">
        <v>16.5</v>
      </c>
    </row>
    <row r="19" spans="1:13" x14ac:dyDescent="0.25">
      <c r="A19" s="3">
        <v>13</v>
      </c>
      <c r="B19" s="3">
        <v>144414</v>
      </c>
      <c r="C19" s="3" t="s">
        <v>1</v>
      </c>
      <c r="D19" s="4" t="s">
        <v>18</v>
      </c>
      <c r="E19" s="7">
        <v>3</v>
      </c>
      <c r="F19" s="7">
        <v>3</v>
      </c>
      <c r="G19" s="7">
        <v>0</v>
      </c>
      <c r="H19" s="7">
        <v>3</v>
      </c>
      <c r="I19" s="7">
        <v>0</v>
      </c>
      <c r="J19" s="7">
        <v>0</v>
      </c>
      <c r="K19" s="12">
        <f t="shared" si="0"/>
        <v>100</v>
      </c>
      <c r="L19" s="12">
        <f t="shared" si="1"/>
        <v>100</v>
      </c>
      <c r="M19" s="7">
        <v>23.6</v>
      </c>
    </row>
    <row r="20" spans="1:13" x14ac:dyDescent="0.25">
      <c r="A20" s="3">
        <v>14</v>
      </c>
      <c r="B20" s="3">
        <v>144415</v>
      </c>
      <c r="C20" s="3" t="s">
        <v>23</v>
      </c>
      <c r="D20" s="4" t="s">
        <v>30</v>
      </c>
      <c r="E20" s="7">
        <v>9</v>
      </c>
      <c r="F20" s="7">
        <v>9</v>
      </c>
      <c r="G20" s="7">
        <v>0</v>
      </c>
      <c r="H20" s="7">
        <v>0</v>
      </c>
      <c r="I20" s="7">
        <v>9</v>
      </c>
      <c r="J20" s="7">
        <v>0</v>
      </c>
      <c r="K20" s="12">
        <f t="shared" si="0"/>
        <v>100</v>
      </c>
      <c r="L20" s="12">
        <f t="shared" si="1"/>
        <v>0</v>
      </c>
      <c r="M20" s="7">
        <v>15</v>
      </c>
    </row>
    <row r="21" spans="1:13" x14ac:dyDescent="0.25">
      <c r="A21" s="3">
        <v>15</v>
      </c>
      <c r="B21" s="3">
        <v>144416</v>
      </c>
      <c r="C21" s="3" t="s">
        <v>112</v>
      </c>
      <c r="D21" s="4" t="s">
        <v>105</v>
      </c>
      <c r="E21" s="7">
        <v>14</v>
      </c>
      <c r="F21" s="7">
        <v>14</v>
      </c>
      <c r="G21" s="7">
        <v>1</v>
      </c>
      <c r="H21" s="7">
        <v>5</v>
      </c>
      <c r="I21" s="7">
        <v>7</v>
      </c>
      <c r="J21" s="7">
        <v>1</v>
      </c>
      <c r="K21" s="12">
        <f t="shared" si="0"/>
        <v>92.857142857142861</v>
      </c>
      <c r="L21" s="12">
        <f t="shared" si="1"/>
        <v>42.857142857142854</v>
      </c>
      <c r="M21" s="7">
        <v>3.43</v>
      </c>
    </row>
    <row r="22" spans="1:13" x14ac:dyDescent="0.25">
      <c r="A22" s="3">
        <v>16</v>
      </c>
      <c r="B22" s="3">
        <v>144417</v>
      </c>
      <c r="C22" s="3" t="s">
        <v>276</v>
      </c>
      <c r="D22" s="4" t="s">
        <v>266</v>
      </c>
      <c r="E22" s="7">
        <v>7</v>
      </c>
      <c r="F22" s="7">
        <v>7</v>
      </c>
      <c r="G22" s="7">
        <v>0</v>
      </c>
      <c r="H22" s="7">
        <v>1</v>
      </c>
      <c r="I22" s="7">
        <v>4</v>
      </c>
      <c r="J22" s="7">
        <v>2</v>
      </c>
      <c r="K22" s="12">
        <f t="shared" si="0"/>
        <v>71.428571428571431</v>
      </c>
      <c r="L22" s="12">
        <f t="shared" si="1"/>
        <v>14.285714285714286</v>
      </c>
      <c r="M22" s="7">
        <v>15.1</v>
      </c>
    </row>
    <row r="23" spans="1:13" x14ac:dyDescent="0.25">
      <c r="A23" s="3">
        <v>17</v>
      </c>
      <c r="B23" s="3">
        <v>144418</v>
      </c>
      <c r="C23" s="3" t="s">
        <v>58</v>
      </c>
      <c r="D23" s="4" t="s">
        <v>55</v>
      </c>
      <c r="E23" s="7">
        <v>9</v>
      </c>
      <c r="F23" s="7">
        <v>8</v>
      </c>
      <c r="G23" s="7">
        <v>0</v>
      </c>
      <c r="H23" s="7">
        <v>0</v>
      </c>
      <c r="I23" s="7">
        <v>7</v>
      </c>
      <c r="J23" s="7">
        <v>1</v>
      </c>
      <c r="K23" s="12">
        <f t="shared" si="0"/>
        <v>87.5</v>
      </c>
      <c r="L23" s="12">
        <f t="shared" si="1"/>
        <v>0</v>
      </c>
      <c r="M23" s="7">
        <v>3</v>
      </c>
    </row>
    <row r="24" spans="1:13" ht="25.5" x14ac:dyDescent="0.25">
      <c r="A24" s="3">
        <v>18</v>
      </c>
      <c r="B24" s="3">
        <v>144419</v>
      </c>
      <c r="C24" s="3" t="s">
        <v>320</v>
      </c>
      <c r="D24" s="4" t="s">
        <v>313</v>
      </c>
      <c r="E24" s="7">
        <v>31</v>
      </c>
      <c r="F24" s="7">
        <v>25</v>
      </c>
      <c r="G24" s="7">
        <v>0</v>
      </c>
      <c r="H24" s="7">
        <v>4</v>
      </c>
      <c r="I24" s="7">
        <v>16</v>
      </c>
      <c r="J24" s="7">
        <v>5</v>
      </c>
      <c r="K24" s="12">
        <f t="shared" si="0"/>
        <v>80</v>
      </c>
      <c r="L24" s="12">
        <f t="shared" si="1"/>
        <v>16</v>
      </c>
      <c r="M24" s="7">
        <v>16.350000000000001</v>
      </c>
    </row>
    <row r="25" spans="1:13" x14ac:dyDescent="0.25">
      <c r="A25" s="3">
        <v>19</v>
      </c>
      <c r="B25" s="3">
        <v>144420</v>
      </c>
      <c r="C25" s="3" t="s">
        <v>303</v>
      </c>
      <c r="D25" s="4" t="s">
        <v>298</v>
      </c>
      <c r="E25" s="7">
        <v>5</v>
      </c>
      <c r="F25" s="7">
        <v>5</v>
      </c>
      <c r="G25" s="7">
        <v>0</v>
      </c>
      <c r="H25" s="7">
        <v>4</v>
      </c>
      <c r="I25" s="7">
        <v>1</v>
      </c>
      <c r="J25" s="7">
        <v>0</v>
      </c>
      <c r="K25" s="12">
        <f t="shared" si="0"/>
        <v>100</v>
      </c>
      <c r="L25" s="12">
        <f t="shared" si="1"/>
        <v>80</v>
      </c>
      <c r="M25" s="7">
        <v>21.4</v>
      </c>
    </row>
    <row r="26" spans="1:13" ht="25.5" x14ac:dyDescent="0.25">
      <c r="A26" s="3">
        <v>20</v>
      </c>
      <c r="B26" s="3">
        <v>144421</v>
      </c>
      <c r="C26" s="3" t="s">
        <v>121</v>
      </c>
      <c r="D26" s="4" t="s">
        <v>116</v>
      </c>
      <c r="E26" s="7">
        <v>11</v>
      </c>
      <c r="F26" s="7">
        <v>11</v>
      </c>
      <c r="G26" s="7">
        <v>0</v>
      </c>
      <c r="H26" s="7">
        <v>3</v>
      </c>
      <c r="I26" s="7">
        <v>7</v>
      </c>
      <c r="J26" s="7">
        <v>1</v>
      </c>
      <c r="K26" s="12">
        <f t="shared" si="0"/>
        <v>90.909090909090907</v>
      </c>
      <c r="L26" s="12">
        <f t="shared" si="1"/>
        <v>27.272727272727273</v>
      </c>
      <c r="M26" s="7">
        <v>3.2</v>
      </c>
    </row>
    <row r="27" spans="1:13" x14ac:dyDescent="0.25">
      <c r="A27" s="3">
        <v>21</v>
      </c>
      <c r="B27" s="3">
        <v>144422</v>
      </c>
      <c r="C27" s="3" t="s">
        <v>130</v>
      </c>
      <c r="D27" s="4" t="s">
        <v>126</v>
      </c>
      <c r="E27" s="7">
        <v>6</v>
      </c>
      <c r="F27" s="7">
        <v>5</v>
      </c>
      <c r="G27" s="7">
        <v>1</v>
      </c>
      <c r="H27" s="7">
        <v>2</v>
      </c>
      <c r="I27" s="7">
        <v>2</v>
      </c>
      <c r="J27" s="7">
        <v>0</v>
      </c>
      <c r="K27" s="12">
        <f t="shared" si="0"/>
        <v>100</v>
      </c>
      <c r="L27" s="12">
        <f t="shared" si="1"/>
        <v>60</v>
      </c>
      <c r="M27" s="7">
        <v>17.399999999999999</v>
      </c>
    </row>
    <row r="28" spans="1:13" s="16" customFormat="1" ht="25.5" x14ac:dyDescent="0.25">
      <c r="A28" s="10">
        <v>22</v>
      </c>
      <c r="B28" s="11">
        <v>144423</v>
      </c>
      <c r="C28" s="3" t="s">
        <v>234</v>
      </c>
      <c r="D28" s="25" t="s">
        <v>227</v>
      </c>
      <c r="E28" s="14">
        <v>9</v>
      </c>
      <c r="F28" s="14">
        <v>9</v>
      </c>
      <c r="G28" s="14">
        <v>9</v>
      </c>
      <c r="H28" s="14">
        <v>2</v>
      </c>
      <c r="I28" s="14">
        <v>6</v>
      </c>
      <c r="J28" s="14">
        <v>1</v>
      </c>
      <c r="K28" s="12">
        <f t="shared" si="0"/>
        <v>188.88888888888889</v>
      </c>
      <c r="L28" s="12">
        <f t="shared" si="1"/>
        <v>122.22222222222223</v>
      </c>
      <c r="M28" s="14">
        <v>15.5</v>
      </c>
    </row>
    <row r="29" spans="1:13" ht="25.5" x14ac:dyDescent="0.25">
      <c r="A29" s="3">
        <v>23</v>
      </c>
      <c r="B29" s="3">
        <v>144424</v>
      </c>
      <c r="C29" s="3" t="s">
        <v>182</v>
      </c>
      <c r="D29" s="4" t="s">
        <v>186</v>
      </c>
      <c r="E29" s="7">
        <v>11</v>
      </c>
      <c r="F29" s="7">
        <v>11</v>
      </c>
      <c r="G29" s="7">
        <v>0</v>
      </c>
      <c r="H29" s="7">
        <v>4</v>
      </c>
      <c r="I29" s="7">
        <v>5</v>
      </c>
      <c r="J29" s="7">
        <v>2</v>
      </c>
      <c r="K29" s="12">
        <f t="shared" si="0"/>
        <v>81.818181818181813</v>
      </c>
      <c r="L29" s="12">
        <f t="shared" si="1"/>
        <v>36.363636363636367</v>
      </c>
      <c r="M29" s="7">
        <v>3.1</v>
      </c>
    </row>
    <row r="30" spans="1:13" x14ac:dyDescent="0.25">
      <c r="A30" s="3">
        <v>24</v>
      </c>
      <c r="B30" s="3">
        <v>144425</v>
      </c>
      <c r="C30" s="3" t="s">
        <v>293</v>
      </c>
      <c r="D30" s="4" t="s">
        <v>287</v>
      </c>
      <c r="E30" s="7">
        <v>1</v>
      </c>
      <c r="F30" s="7">
        <v>1</v>
      </c>
      <c r="G30" s="7">
        <v>0</v>
      </c>
      <c r="H30" s="7">
        <v>0</v>
      </c>
      <c r="I30" s="7">
        <v>1</v>
      </c>
      <c r="J30" s="7">
        <v>0</v>
      </c>
      <c r="K30" s="12">
        <f t="shared" si="0"/>
        <v>100</v>
      </c>
      <c r="L30" s="12">
        <f t="shared" si="1"/>
        <v>0</v>
      </c>
      <c r="M30" s="7">
        <v>3</v>
      </c>
    </row>
    <row r="31" spans="1:13" x14ac:dyDescent="0.25">
      <c r="A31" s="3">
        <v>25</v>
      </c>
      <c r="B31" s="10">
        <v>144426</v>
      </c>
      <c r="C31" s="3" t="s">
        <v>72</v>
      </c>
      <c r="D31" s="4" t="s">
        <v>70</v>
      </c>
      <c r="E31" s="7">
        <v>22</v>
      </c>
      <c r="F31" s="7">
        <v>22</v>
      </c>
      <c r="G31" s="7">
        <v>0</v>
      </c>
      <c r="H31" s="7">
        <v>10</v>
      </c>
      <c r="I31" s="7">
        <v>12</v>
      </c>
      <c r="J31" s="7">
        <v>0</v>
      </c>
      <c r="K31" s="12">
        <f t="shared" si="0"/>
        <v>100</v>
      </c>
      <c r="L31" s="12">
        <f t="shared" si="1"/>
        <v>45.454545454545453</v>
      </c>
      <c r="M31" s="7">
        <v>3.45</v>
      </c>
    </row>
    <row r="32" spans="1:13" x14ac:dyDescent="0.25">
      <c r="A32" s="3">
        <v>26</v>
      </c>
      <c r="B32" s="3">
        <v>144432</v>
      </c>
      <c r="C32" s="3" t="s">
        <v>200</v>
      </c>
      <c r="D32" s="4" t="s">
        <v>198</v>
      </c>
      <c r="E32" s="7">
        <v>2</v>
      </c>
      <c r="F32" s="7">
        <v>2</v>
      </c>
      <c r="G32" s="7">
        <v>0</v>
      </c>
      <c r="H32" s="7">
        <v>0</v>
      </c>
      <c r="I32" s="7">
        <v>2</v>
      </c>
      <c r="J32" s="7">
        <v>0</v>
      </c>
      <c r="K32" s="12">
        <f t="shared" si="0"/>
        <v>100</v>
      </c>
      <c r="L32" s="12">
        <f t="shared" si="1"/>
        <v>0</v>
      </c>
      <c r="M32" s="7">
        <v>15.5</v>
      </c>
    </row>
    <row r="33" spans="1:13" ht="25.5" x14ac:dyDescent="0.25">
      <c r="A33" s="3">
        <v>27</v>
      </c>
      <c r="B33" s="3">
        <v>144499</v>
      </c>
      <c r="C33" s="3" t="s">
        <v>85</v>
      </c>
      <c r="D33" s="4" t="s">
        <v>87</v>
      </c>
      <c r="E33" s="7">
        <v>5</v>
      </c>
      <c r="F33" s="7">
        <v>4</v>
      </c>
      <c r="G33" s="7">
        <v>0</v>
      </c>
      <c r="H33" s="7">
        <v>1</v>
      </c>
      <c r="I33" s="7">
        <v>3</v>
      </c>
      <c r="J33" s="7">
        <v>0</v>
      </c>
      <c r="K33" s="12">
        <f t="shared" si="0"/>
        <v>100</v>
      </c>
      <c r="L33" s="12">
        <f t="shared" si="1"/>
        <v>25</v>
      </c>
      <c r="M33" s="7">
        <v>17.5</v>
      </c>
    </row>
    <row r="34" spans="1:13" ht="18.75" x14ac:dyDescent="0.25">
      <c r="A34" s="26" t="s">
        <v>352</v>
      </c>
      <c r="B34" s="27"/>
      <c r="C34" s="27"/>
      <c r="D34" s="28"/>
      <c r="E34" s="21">
        <f t="shared" ref="E34:J34" si="2">SUM(E8:E33)</f>
        <v>342</v>
      </c>
      <c r="F34" s="21">
        <f t="shared" si="2"/>
        <v>320</v>
      </c>
      <c r="G34" s="21">
        <f t="shared" si="2"/>
        <v>16</v>
      </c>
      <c r="H34" s="21">
        <f t="shared" si="2"/>
        <v>69</v>
      </c>
      <c r="I34" s="21">
        <f t="shared" si="2"/>
        <v>202</v>
      </c>
      <c r="J34" s="21">
        <f t="shared" si="2"/>
        <v>42</v>
      </c>
      <c r="K34" s="21">
        <f t="shared" si="0"/>
        <v>89.6875</v>
      </c>
      <c r="L34" s="21">
        <f t="shared" si="1"/>
        <v>26.5625</v>
      </c>
      <c r="M34" s="21">
        <v>16.36</v>
      </c>
    </row>
  </sheetData>
  <mergeCells count="7">
    <mergeCell ref="A34:D34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M9" sqref="M9"/>
    </sheetView>
  </sheetViews>
  <sheetFormatPr defaultRowHeight="15" x14ac:dyDescent="0.25"/>
  <cols>
    <col min="2" max="2" width="17.28515625" customWidth="1"/>
    <col min="3" max="3" width="26" bestFit="1" customWidth="1"/>
    <col min="4" max="4" width="25.710937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325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7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38.25" x14ac:dyDescent="0.25">
      <c r="A8" s="3">
        <v>1</v>
      </c>
      <c r="B8" s="3">
        <v>144426</v>
      </c>
      <c r="C8" s="3" t="s">
        <v>72</v>
      </c>
      <c r="D8" s="3" t="s">
        <v>69</v>
      </c>
      <c r="E8" s="7">
        <v>22</v>
      </c>
      <c r="F8" s="7">
        <v>20</v>
      </c>
      <c r="G8" s="7">
        <v>0</v>
      </c>
      <c r="H8" s="7">
        <v>1</v>
      </c>
      <c r="I8" s="7">
        <v>9</v>
      </c>
      <c r="J8" s="7">
        <v>10</v>
      </c>
      <c r="K8" s="8">
        <f>(G8+H8+I8)*100/F8</f>
        <v>50</v>
      </c>
      <c r="L8" s="13">
        <f>(H8+G8)*100/F8</f>
        <v>5</v>
      </c>
      <c r="M8" s="7">
        <v>2.5499999999999998</v>
      </c>
    </row>
    <row r="9" spans="1:13" ht="18.75" x14ac:dyDescent="0.25">
      <c r="A9" s="26" t="s">
        <v>352</v>
      </c>
      <c r="B9" s="27"/>
      <c r="C9" s="27"/>
      <c r="D9" s="28"/>
      <c r="E9" s="21">
        <f>SUM(E8)</f>
        <v>22</v>
      </c>
      <c r="F9" s="21">
        <f t="shared" ref="F9:J9" si="0">SUM(F8)</f>
        <v>20</v>
      </c>
      <c r="G9" s="21">
        <f t="shared" si="0"/>
        <v>0</v>
      </c>
      <c r="H9" s="21">
        <f t="shared" si="0"/>
        <v>1</v>
      </c>
      <c r="I9" s="21">
        <f t="shared" si="0"/>
        <v>9</v>
      </c>
      <c r="J9" s="21">
        <f t="shared" si="0"/>
        <v>10</v>
      </c>
      <c r="K9" s="21">
        <f>(G9+H9+I9)*100/F9</f>
        <v>50</v>
      </c>
      <c r="L9" s="21">
        <f>(H9+G9)*100/F9</f>
        <v>5</v>
      </c>
      <c r="M9" s="21">
        <f>SUM(M8)</f>
        <v>2.5499999999999998</v>
      </c>
    </row>
  </sheetData>
  <mergeCells count="7">
    <mergeCell ref="A9:D9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28" workbookViewId="0">
      <selection activeCell="M35" sqref="M35"/>
    </sheetView>
  </sheetViews>
  <sheetFormatPr defaultRowHeight="15" x14ac:dyDescent="0.25"/>
  <cols>
    <col min="2" max="2" width="17.28515625" customWidth="1"/>
    <col min="3" max="3" width="32.5703125" customWidth="1"/>
    <col min="4" max="4" width="25.4257812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279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7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10">
        <v>144401</v>
      </c>
      <c r="C8" s="3" t="s">
        <v>262</v>
      </c>
      <c r="D8" s="3" t="s">
        <v>259</v>
      </c>
      <c r="E8" s="7">
        <v>58</v>
      </c>
      <c r="F8" s="7">
        <v>55</v>
      </c>
      <c r="G8" s="7">
        <v>3</v>
      </c>
      <c r="H8" s="7">
        <v>10</v>
      </c>
      <c r="I8" s="7">
        <v>35</v>
      </c>
      <c r="J8" s="7">
        <v>7</v>
      </c>
      <c r="K8" s="12">
        <f>(G8+H8+I8)*100/F8</f>
        <v>87.272727272727266</v>
      </c>
      <c r="L8" s="12">
        <f>(H8+G8)*100/F8</f>
        <v>23.636363636363637</v>
      </c>
      <c r="M8" s="7">
        <v>11.966666666666667</v>
      </c>
    </row>
    <row r="9" spans="1:13" ht="38.25" x14ac:dyDescent="0.25">
      <c r="A9" s="3">
        <v>2</v>
      </c>
      <c r="B9" s="3">
        <v>144402</v>
      </c>
      <c r="C9" s="3" t="s">
        <v>343</v>
      </c>
      <c r="D9" s="3" t="s">
        <v>337</v>
      </c>
      <c r="E9" s="7">
        <v>11</v>
      </c>
      <c r="F9" s="7">
        <v>11</v>
      </c>
      <c r="G9" s="7">
        <v>0</v>
      </c>
      <c r="H9" s="7">
        <v>1</v>
      </c>
      <c r="I9" s="7">
        <v>8</v>
      </c>
      <c r="J9" s="7">
        <v>2</v>
      </c>
      <c r="K9" s="12">
        <f t="shared" ref="K9:K33" si="0">(G9+H9+I9)*100/F9</f>
        <v>81.818181818181813</v>
      </c>
      <c r="L9" s="12">
        <f t="shared" ref="L9:L33" si="1">(H9+G9)*100/F9</f>
        <v>9.0909090909090917</v>
      </c>
      <c r="M9" s="7">
        <v>2.9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171</v>
      </c>
      <c r="E10" s="7">
        <v>19</v>
      </c>
      <c r="F10" s="7">
        <v>12</v>
      </c>
      <c r="G10" s="7">
        <v>0</v>
      </c>
      <c r="H10" s="7">
        <v>1</v>
      </c>
      <c r="I10" s="7">
        <v>7</v>
      </c>
      <c r="J10" s="7">
        <v>4</v>
      </c>
      <c r="K10" s="12">
        <f t="shared" si="0"/>
        <v>66.666666666666671</v>
      </c>
      <c r="L10" s="12">
        <f t="shared" si="1"/>
        <v>8.3333333333333339</v>
      </c>
      <c r="M10" s="7">
        <v>9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161</v>
      </c>
      <c r="E11" s="7">
        <v>61</v>
      </c>
      <c r="F11" s="7">
        <v>55</v>
      </c>
      <c r="G11" s="7">
        <v>2</v>
      </c>
      <c r="H11" s="7">
        <v>9</v>
      </c>
      <c r="I11" s="7">
        <v>28</v>
      </c>
      <c r="J11" s="7">
        <v>16</v>
      </c>
      <c r="K11" s="12">
        <f t="shared" si="0"/>
        <v>70.909090909090907</v>
      </c>
      <c r="L11" s="13">
        <f t="shared" si="1"/>
        <v>20</v>
      </c>
      <c r="M11" s="7">
        <v>2.9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210</v>
      </c>
      <c r="E12" s="7">
        <v>4</v>
      </c>
      <c r="F12" s="7">
        <v>3</v>
      </c>
      <c r="G12" s="7">
        <v>0</v>
      </c>
      <c r="H12" s="7">
        <v>1</v>
      </c>
      <c r="I12" s="7">
        <v>1</v>
      </c>
      <c r="J12" s="7">
        <v>1</v>
      </c>
      <c r="K12" s="12">
        <f t="shared" si="0"/>
        <v>66.666666666666671</v>
      </c>
      <c r="L12" s="12">
        <f t="shared" si="1"/>
        <v>33.333333333333336</v>
      </c>
      <c r="M12" s="7">
        <v>9.75</v>
      </c>
    </row>
    <row r="13" spans="1:13" x14ac:dyDescent="0.25">
      <c r="A13" s="3">
        <v>6</v>
      </c>
      <c r="B13" s="3">
        <v>144407</v>
      </c>
      <c r="C13" s="3" t="s">
        <v>44</v>
      </c>
      <c r="D13" s="3" t="s">
        <v>37</v>
      </c>
      <c r="E13" s="7">
        <v>12</v>
      </c>
      <c r="F13" s="7">
        <v>11</v>
      </c>
      <c r="G13" s="7">
        <v>0</v>
      </c>
      <c r="H13" s="7">
        <v>3</v>
      </c>
      <c r="I13" s="7">
        <v>5</v>
      </c>
      <c r="J13" s="7">
        <v>3</v>
      </c>
      <c r="K13" s="12">
        <f t="shared" si="0"/>
        <v>72.727272727272734</v>
      </c>
      <c r="L13" s="12">
        <f t="shared" si="1"/>
        <v>27.272727272727273</v>
      </c>
      <c r="M13" s="7">
        <v>3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75</v>
      </c>
      <c r="E14" s="7">
        <v>9</v>
      </c>
      <c r="F14" s="7">
        <f>SUM(G14:J14)</f>
        <v>9</v>
      </c>
      <c r="G14" s="7">
        <v>0</v>
      </c>
      <c r="H14" s="7">
        <v>0</v>
      </c>
      <c r="I14" s="7">
        <v>1</v>
      </c>
      <c r="J14" s="7">
        <v>8</v>
      </c>
      <c r="K14" s="12">
        <f t="shared" si="0"/>
        <v>11.111111111111111</v>
      </c>
      <c r="L14" s="13">
        <f t="shared" si="1"/>
        <v>0</v>
      </c>
      <c r="M14" s="7">
        <v>4.0999999999999996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94</v>
      </c>
      <c r="E15" s="7">
        <v>4</v>
      </c>
      <c r="F15" s="7">
        <v>4</v>
      </c>
      <c r="G15" s="7">
        <v>0</v>
      </c>
      <c r="H15" s="7">
        <v>2</v>
      </c>
      <c r="I15" s="7">
        <v>2</v>
      </c>
      <c r="J15" s="7">
        <v>0</v>
      </c>
      <c r="K15" s="13">
        <f t="shared" si="0"/>
        <v>100</v>
      </c>
      <c r="L15" s="13">
        <f t="shared" si="1"/>
        <v>50</v>
      </c>
      <c r="M15" s="7">
        <v>14</v>
      </c>
    </row>
    <row r="16" spans="1:13" x14ac:dyDescent="0.25">
      <c r="A16" s="3">
        <v>9</v>
      </c>
      <c r="B16" s="3">
        <v>144410</v>
      </c>
      <c r="C16" s="3" t="s">
        <v>222</v>
      </c>
      <c r="D16" s="3" t="s">
        <v>219</v>
      </c>
      <c r="E16" s="7">
        <v>3</v>
      </c>
      <c r="F16" s="7">
        <v>3</v>
      </c>
      <c r="G16" s="7">
        <v>0</v>
      </c>
      <c r="H16" s="7">
        <v>1</v>
      </c>
      <c r="I16" s="7">
        <v>2</v>
      </c>
      <c r="J16" s="7">
        <v>0</v>
      </c>
      <c r="K16" s="13">
        <f t="shared" si="0"/>
        <v>100</v>
      </c>
      <c r="L16" s="12">
        <f t="shared" si="1"/>
        <v>33.333333333333336</v>
      </c>
      <c r="M16" s="7">
        <v>3.3</v>
      </c>
    </row>
    <row r="17" spans="1:13" ht="25.5" x14ac:dyDescent="0.25">
      <c r="A17" s="3">
        <v>10</v>
      </c>
      <c r="B17" s="3">
        <v>144411</v>
      </c>
      <c r="C17" s="3" t="s">
        <v>139</v>
      </c>
      <c r="D17" s="3" t="s">
        <v>132</v>
      </c>
      <c r="E17" s="7">
        <v>7</v>
      </c>
      <c r="F17" s="7">
        <v>5</v>
      </c>
      <c r="G17" s="7">
        <v>0</v>
      </c>
      <c r="H17" s="7">
        <v>0</v>
      </c>
      <c r="I17" s="7">
        <v>1</v>
      </c>
      <c r="J17" s="7">
        <v>4</v>
      </c>
      <c r="K17" s="13">
        <f t="shared" si="0"/>
        <v>20</v>
      </c>
      <c r="L17" s="13">
        <f t="shared" si="1"/>
        <v>0</v>
      </c>
      <c r="M17" s="7">
        <v>2.2000000000000002</v>
      </c>
    </row>
    <row r="18" spans="1:13" x14ac:dyDescent="0.25">
      <c r="A18" s="3">
        <v>11</v>
      </c>
      <c r="B18" s="3">
        <v>144413</v>
      </c>
      <c r="C18" s="3" t="s">
        <v>149</v>
      </c>
      <c r="D18" s="3" t="s">
        <v>144</v>
      </c>
      <c r="E18" s="7">
        <v>9</v>
      </c>
      <c r="F18" s="7">
        <v>9</v>
      </c>
      <c r="G18" s="7">
        <v>0</v>
      </c>
      <c r="H18" s="7">
        <v>0</v>
      </c>
      <c r="I18" s="7">
        <v>3</v>
      </c>
      <c r="J18" s="7">
        <v>6</v>
      </c>
      <c r="K18" s="12">
        <f t="shared" si="0"/>
        <v>33.333333333333336</v>
      </c>
      <c r="L18" s="13">
        <f t="shared" si="1"/>
        <v>0</v>
      </c>
      <c r="M18" s="7">
        <v>7.6</v>
      </c>
    </row>
    <row r="19" spans="1:13" x14ac:dyDescent="0.25">
      <c r="A19" s="3">
        <v>12</v>
      </c>
      <c r="B19" s="3">
        <v>144414</v>
      </c>
      <c r="C19" s="3" t="s">
        <v>1</v>
      </c>
      <c r="D19" s="3" t="s">
        <v>17</v>
      </c>
      <c r="E19" s="7">
        <v>3</v>
      </c>
      <c r="F19" s="7">
        <v>3</v>
      </c>
      <c r="G19" s="7">
        <v>0</v>
      </c>
      <c r="H19" s="7">
        <v>3</v>
      </c>
      <c r="I19" s="7">
        <v>0</v>
      </c>
      <c r="J19" s="7">
        <v>0</v>
      </c>
      <c r="K19" s="13">
        <f t="shared" si="0"/>
        <v>100</v>
      </c>
      <c r="L19" s="13">
        <f t="shared" si="1"/>
        <v>100</v>
      </c>
      <c r="M19" s="7">
        <v>17.600000000000001</v>
      </c>
    </row>
    <row r="20" spans="1:13" ht="25.5" x14ac:dyDescent="0.25">
      <c r="A20" s="3">
        <v>13</v>
      </c>
      <c r="B20" s="3">
        <v>144415</v>
      </c>
      <c r="C20" s="3" t="s">
        <v>23</v>
      </c>
      <c r="D20" s="3" t="s">
        <v>29</v>
      </c>
      <c r="E20" s="7">
        <v>9</v>
      </c>
      <c r="F20" s="7">
        <v>9</v>
      </c>
      <c r="G20" s="7">
        <v>0</v>
      </c>
      <c r="H20" s="7">
        <v>1</v>
      </c>
      <c r="I20" s="7">
        <v>6</v>
      </c>
      <c r="J20" s="7">
        <v>2</v>
      </c>
      <c r="K20" s="12">
        <f t="shared" si="0"/>
        <v>77.777777777777771</v>
      </c>
      <c r="L20" s="12">
        <f t="shared" si="1"/>
        <v>11.111111111111111</v>
      </c>
      <c r="M20" s="7">
        <v>11</v>
      </c>
    </row>
    <row r="21" spans="1:13" x14ac:dyDescent="0.25">
      <c r="A21" s="3">
        <v>14</v>
      </c>
      <c r="B21" s="3">
        <v>144416</v>
      </c>
      <c r="C21" s="3" t="s">
        <v>112</v>
      </c>
      <c r="D21" s="3" t="s">
        <v>104</v>
      </c>
      <c r="E21" s="7">
        <v>14</v>
      </c>
      <c r="F21" s="7">
        <v>13</v>
      </c>
      <c r="G21" s="7">
        <v>0</v>
      </c>
      <c r="H21" s="7">
        <v>4</v>
      </c>
      <c r="I21" s="7">
        <v>8</v>
      </c>
      <c r="J21" s="7">
        <v>1</v>
      </c>
      <c r="K21" s="12">
        <f t="shared" si="0"/>
        <v>92.307692307692307</v>
      </c>
      <c r="L21" s="12">
        <f t="shared" si="1"/>
        <v>30.76923076923077</v>
      </c>
      <c r="M21" s="7">
        <v>12</v>
      </c>
    </row>
    <row r="22" spans="1:13" x14ac:dyDescent="0.25">
      <c r="A22" s="3">
        <v>15</v>
      </c>
      <c r="B22" s="3">
        <v>144417</v>
      </c>
      <c r="C22" s="3" t="s">
        <v>276</v>
      </c>
      <c r="D22" s="3" t="s">
        <v>270</v>
      </c>
      <c r="E22" s="7">
        <v>7</v>
      </c>
      <c r="F22" s="7">
        <v>6</v>
      </c>
      <c r="G22" s="7">
        <v>0</v>
      </c>
      <c r="H22" s="7">
        <v>2</v>
      </c>
      <c r="I22" s="7">
        <v>2</v>
      </c>
      <c r="J22" s="7">
        <v>2</v>
      </c>
      <c r="K22" s="12">
        <f t="shared" si="0"/>
        <v>66.666666666666671</v>
      </c>
      <c r="L22" s="12">
        <f t="shared" si="1"/>
        <v>33.333333333333336</v>
      </c>
      <c r="M22" s="7">
        <v>11.2</v>
      </c>
    </row>
    <row r="23" spans="1:13" x14ac:dyDescent="0.25">
      <c r="A23" s="3">
        <v>16</v>
      </c>
      <c r="B23" s="3">
        <v>144418</v>
      </c>
      <c r="C23" s="3" t="s">
        <v>58</v>
      </c>
      <c r="D23" s="3" t="s">
        <v>46</v>
      </c>
      <c r="E23" s="7">
        <v>9</v>
      </c>
      <c r="F23" s="7">
        <v>8</v>
      </c>
      <c r="G23" s="7">
        <v>0</v>
      </c>
      <c r="H23" s="7">
        <v>0</v>
      </c>
      <c r="I23" s="7">
        <v>8</v>
      </c>
      <c r="J23" s="7">
        <v>0</v>
      </c>
      <c r="K23" s="13">
        <f t="shared" si="0"/>
        <v>100</v>
      </c>
      <c r="L23" s="13">
        <f t="shared" si="1"/>
        <v>0</v>
      </c>
      <c r="M23" s="7">
        <v>3</v>
      </c>
    </row>
    <row r="24" spans="1:13" ht="25.5" x14ac:dyDescent="0.25">
      <c r="A24" s="3">
        <v>17</v>
      </c>
      <c r="B24" s="3">
        <v>144419</v>
      </c>
      <c r="C24" s="3" t="s">
        <v>320</v>
      </c>
      <c r="D24" s="3" t="s">
        <v>306</v>
      </c>
      <c r="E24" s="7">
        <v>31</v>
      </c>
      <c r="F24" s="7">
        <v>26</v>
      </c>
      <c r="G24" s="7">
        <v>0</v>
      </c>
      <c r="H24" s="7">
        <v>2</v>
      </c>
      <c r="I24" s="7">
        <v>6</v>
      </c>
      <c r="J24" s="7">
        <v>18</v>
      </c>
      <c r="K24" s="12">
        <f t="shared" si="0"/>
        <v>30.76923076923077</v>
      </c>
      <c r="L24" s="12">
        <f t="shared" si="1"/>
        <v>7.6923076923076925</v>
      </c>
      <c r="M24" s="7">
        <v>7.75</v>
      </c>
    </row>
    <row r="25" spans="1:13" x14ac:dyDescent="0.25">
      <c r="A25" s="3">
        <v>18</v>
      </c>
      <c r="B25" s="3">
        <v>144420</v>
      </c>
      <c r="C25" s="3" t="s">
        <v>303</v>
      </c>
      <c r="D25" s="3" t="s">
        <v>297</v>
      </c>
      <c r="E25" s="7">
        <v>5</v>
      </c>
      <c r="F25" s="7">
        <v>5</v>
      </c>
      <c r="G25" s="7">
        <v>0</v>
      </c>
      <c r="H25" s="7">
        <v>1</v>
      </c>
      <c r="I25" s="7">
        <v>4</v>
      </c>
      <c r="J25" s="7">
        <v>0</v>
      </c>
      <c r="K25" s="13">
        <f t="shared" si="0"/>
        <v>100</v>
      </c>
      <c r="L25" s="13">
        <f t="shared" si="1"/>
        <v>20</v>
      </c>
      <c r="M25" s="7">
        <v>13.6</v>
      </c>
    </row>
    <row r="26" spans="1:13" ht="25.5" x14ac:dyDescent="0.25">
      <c r="A26" s="3">
        <v>19</v>
      </c>
      <c r="B26" s="3">
        <v>144421</v>
      </c>
      <c r="C26" s="3" t="s">
        <v>121</v>
      </c>
      <c r="D26" s="3" t="s">
        <v>115</v>
      </c>
      <c r="E26" s="7">
        <v>11</v>
      </c>
      <c r="F26" s="7">
        <v>11</v>
      </c>
      <c r="G26" s="7">
        <v>0</v>
      </c>
      <c r="H26" s="7">
        <v>0</v>
      </c>
      <c r="I26" s="7">
        <v>5</v>
      </c>
      <c r="J26" s="7">
        <v>6</v>
      </c>
      <c r="K26" s="12">
        <f t="shared" si="0"/>
        <v>45.454545454545453</v>
      </c>
      <c r="L26" s="13">
        <f t="shared" si="1"/>
        <v>0</v>
      </c>
      <c r="M26" s="7">
        <v>2.5</v>
      </c>
    </row>
    <row r="27" spans="1:13" x14ac:dyDescent="0.25">
      <c r="A27" s="3">
        <v>20</v>
      </c>
      <c r="B27" s="3">
        <v>144422</v>
      </c>
      <c r="C27" s="3" t="s">
        <v>130</v>
      </c>
      <c r="D27" s="3" t="s">
        <v>125</v>
      </c>
      <c r="E27" s="7">
        <v>6</v>
      </c>
      <c r="F27" s="7">
        <v>6</v>
      </c>
      <c r="G27" s="7">
        <v>0</v>
      </c>
      <c r="H27" s="7">
        <v>1</v>
      </c>
      <c r="I27" s="7">
        <v>3</v>
      </c>
      <c r="J27" s="7">
        <v>2</v>
      </c>
      <c r="K27" s="12">
        <f t="shared" si="0"/>
        <v>66.666666666666671</v>
      </c>
      <c r="L27" s="12">
        <f t="shared" si="1"/>
        <v>16.666666666666668</v>
      </c>
      <c r="M27" s="7">
        <v>8.17</v>
      </c>
    </row>
    <row r="28" spans="1:13" ht="25.5" x14ac:dyDescent="0.25">
      <c r="A28" s="3">
        <v>21</v>
      </c>
      <c r="B28" s="11">
        <v>144423</v>
      </c>
      <c r="C28" s="3" t="s">
        <v>234</v>
      </c>
      <c r="D28" s="3" t="s">
        <v>226</v>
      </c>
      <c r="E28" s="7">
        <v>9</v>
      </c>
      <c r="F28" s="7">
        <v>9</v>
      </c>
      <c r="G28" s="7">
        <v>0</v>
      </c>
      <c r="H28" s="7">
        <v>2</v>
      </c>
      <c r="I28" s="7">
        <v>3</v>
      </c>
      <c r="J28" s="7">
        <v>4</v>
      </c>
      <c r="K28" s="12">
        <f t="shared" si="0"/>
        <v>55.555555555555557</v>
      </c>
      <c r="L28" s="12">
        <f t="shared" si="1"/>
        <v>22.222222222222221</v>
      </c>
      <c r="M28" s="7">
        <v>9.6999999999999993</v>
      </c>
    </row>
    <row r="29" spans="1:13" ht="25.5" x14ac:dyDescent="0.25">
      <c r="A29" s="3">
        <v>22</v>
      </c>
      <c r="B29" s="3">
        <v>144424</v>
      </c>
      <c r="C29" s="3" t="s">
        <v>182</v>
      </c>
      <c r="D29" s="3" t="s">
        <v>185</v>
      </c>
      <c r="E29" s="7">
        <v>11</v>
      </c>
      <c r="F29" s="7">
        <v>10</v>
      </c>
      <c r="G29" s="7">
        <v>0</v>
      </c>
      <c r="H29" s="7">
        <v>0</v>
      </c>
      <c r="I29" s="7">
        <v>5</v>
      </c>
      <c r="J29" s="7">
        <v>5</v>
      </c>
      <c r="K29" s="13">
        <f t="shared" si="0"/>
        <v>50</v>
      </c>
      <c r="L29" s="13">
        <f t="shared" si="1"/>
        <v>0</v>
      </c>
      <c r="M29" s="7">
        <v>2.5</v>
      </c>
    </row>
    <row r="30" spans="1:13" x14ac:dyDescent="0.25">
      <c r="A30" s="3">
        <v>23</v>
      </c>
      <c r="B30" s="3">
        <v>144425</v>
      </c>
      <c r="C30" s="3" t="s">
        <v>293</v>
      </c>
      <c r="D30" s="3" t="s">
        <v>283</v>
      </c>
      <c r="E30" s="7">
        <v>1</v>
      </c>
      <c r="F30" s="7">
        <v>1</v>
      </c>
      <c r="G30" s="7">
        <v>0</v>
      </c>
      <c r="H30" s="7">
        <v>1</v>
      </c>
      <c r="I30" s="7">
        <v>0</v>
      </c>
      <c r="J30" s="7">
        <v>0</v>
      </c>
      <c r="K30" s="13">
        <f t="shared" si="0"/>
        <v>100</v>
      </c>
      <c r="L30" s="13">
        <f t="shared" si="1"/>
        <v>100</v>
      </c>
      <c r="M30" s="7">
        <v>4</v>
      </c>
    </row>
    <row r="31" spans="1:13" x14ac:dyDescent="0.25">
      <c r="A31" s="3">
        <v>24</v>
      </c>
      <c r="B31" s="10">
        <v>144426</v>
      </c>
      <c r="C31" s="3" t="s">
        <v>72</v>
      </c>
      <c r="D31" s="3" t="s">
        <v>66</v>
      </c>
      <c r="E31" s="7">
        <v>22</v>
      </c>
      <c r="F31" s="7">
        <v>18</v>
      </c>
      <c r="G31" s="7">
        <v>0</v>
      </c>
      <c r="H31" s="7">
        <v>2</v>
      </c>
      <c r="I31" s="7">
        <v>13</v>
      </c>
      <c r="J31" s="7">
        <v>3</v>
      </c>
      <c r="K31" s="12">
        <f t="shared" si="0"/>
        <v>83.333333333333329</v>
      </c>
      <c r="L31" s="12">
        <f t="shared" si="1"/>
        <v>11.111111111111111</v>
      </c>
      <c r="M31" s="7">
        <v>2.9</v>
      </c>
    </row>
    <row r="32" spans="1:13" x14ac:dyDescent="0.25">
      <c r="A32" s="3">
        <v>25</v>
      </c>
      <c r="B32" s="3">
        <v>144432</v>
      </c>
      <c r="C32" s="3" t="s">
        <v>200</v>
      </c>
      <c r="D32" s="3" t="s">
        <v>197</v>
      </c>
      <c r="E32" s="7">
        <v>2</v>
      </c>
      <c r="F32" s="7">
        <v>2</v>
      </c>
      <c r="G32" s="7">
        <v>0</v>
      </c>
      <c r="H32" s="7">
        <v>0</v>
      </c>
      <c r="I32" s="7">
        <v>0</v>
      </c>
      <c r="J32" s="7">
        <v>2</v>
      </c>
      <c r="K32" s="13">
        <f t="shared" si="0"/>
        <v>0</v>
      </c>
      <c r="L32" s="13">
        <f t="shared" si="1"/>
        <v>0</v>
      </c>
      <c r="M32" s="7">
        <v>4</v>
      </c>
    </row>
    <row r="33" spans="1:13" ht="25.5" x14ac:dyDescent="0.25">
      <c r="A33" s="3">
        <v>26</v>
      </c>
      <c r="B33" s="3">
        <v>144499</v>
      </c>
      <c r="C33" s="3" t="s">
        <v>85</v>
      </c>
      <c r="D33" s="3" t="s">
        <v>90</v>
      </c>
      <c r="E33" s="7">
        <v>5</v>
      </c>
      <c r="F33" s="7">
        <v>4</v>
      </c>
      <c r="G33" s="7">
        <v>0</v>
      </c>
      <c r="H33" s="7">
        <v>1</v>
      </c>
      <c r="I33" s="7">
        <v>3</v>
      </c>
      <c r="J33" s="7">
        <v>0</v>
      </c>
      <c r="K33" s="13">
        <f t="shared" si="0"/>
        <v>100</v>
      </c>
      <c r="L33" s="13">
        <f t="shared" si="1"/>
        <v>25</v>
      </c>
      <c r="M33" s="7">
        <v>12.5</v>
      </c>
    </row>
    <row r="34" spans="1:13" ht="18.75" x14ac:dyDescent="0.25">
      <c r="A34" s="26" t="s">
        <v>352</v>
      </c>
      <c r="B34" s="27"/>
      <c r="C34" s="27"/>
      <c r="D34" s="28"/>
      <c r="E34" s="21">
        <f>SUM(E8:E33)</f>
        <v>342</v>
      </c>
      <c r="F34" s="21">
        <f t="shared" ref="F34:J34" si="2">SUM(F8:F33)</f>
        <v>308</v>
      </c>
      <c r="G34" s="21">
        <f t="shared" si="2"/>
        <v>5</v>
      </c>
      <c r="H34" s="21">
        <f t="shared" si="2"/>
        <v>48</v>
      </c>
      <c r="I34" s="21">
        <f t="shared" si="2"/>
        <v>159</v>
      </c>
      <c r="J34" s="21">
        <f t="shared" si="2"/>
        <v>96</v>
      </c>
      <c r="K34" s="21">
        <f t="shared" ref="K34" si="3">(G34+H34+I34)*100/F34</f>
        <v>68.831168831168824</v>
      </c>
      <c r="L34" s="21">
        <f t="shared" ref="L34" si="4">(H34+G34)*100/F34</f>
        <v>17.207792207792206</v>
      </c>
      <c r="M34" s="21">
        <v>10.56</v>
      </c>
    </row>
  </sheetData>
  <mergeCells count="7">
    <mergeCell ref="A34:D34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30" zoomScale="70" zoomScaleNormal="70" workbookViewId="0">
      <selection activeCell="M37" sqref="M37"/>
    </sheetView>
  </sheetViews>
  <sheetFormatPr defaultRowHeight="15" x14ac:dyDescent="0.25"/>
  <cols>
    <col min="2" max="2" width="17.28515625" customWidth="1"/>
    <col min="3" max="3" width="27.5703125" customWidth="1"/>
    <col min="4" max="4" width="27.4257812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25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4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38.25" x14ac:dyDescent="0.25">
      <c r="A8" s="3">
        <v>1</v>
      </c>
      <c r="B8" s="3">
        <v>144402</v>
      </c>
      <c r="C8" s="3" t="s">
        <v>343</v>
      </c>
      <c r="D8" s="3" t="s">
        <v>330</v>
      </c>
      <c r="E8" s="3">
        <v>16</v>
      </c>
      <c r="F8" s="3">
        <v>15</v>
      </c>
      <c r="G8" s="3">
        <v>7</v>
      </c>
      <c r="H8" s="3">
        <v>6</v>
      </c>
      <c r="I8" s="3">
        <v>2</v>
      </c>
      <c r="J8" s="3">
        <v>0</v>
      </c>
      <c r="K8" s="8">
        <f>(G8+H8+I8)*100/F8</f>
        <v>100</v>
      </c>
      <c r="L8" s="12">
        <f>(H8+G8)*100/F8</f>
        <v>86.666666666666671</v>
      </c>
      <c r="M8" s="12">
        <v>4.33</v>
      </c>
    </row>
    <row r="9" spans="1:13" x14ac:dyDescent="0.25">
      <c r="A9" s="3">
        <v>2</v>
      </c>
      <c r="B9" s="3">
        <v>144403</v>
      </c>
      <c r="C9" s="3" t="s">
        <v>178</v>
      </c>
      <c r="D9" s="3" t="s">
        <v>170</v>
      </c>
      <c r="E9" s="3">
        <v>27</v>
      </c>
      <c r="F9" s="3">
        <v>27</v>
      </c>
      <c r="G9" s="3">
        <v>8</v>
      </c>
      <c r="H9" s="3">
        <v>12</v>
      </c>
      <c r="I9" s="3">
        <v>7</v>
      </c>
      <c r="J9" s="3">
        <v>0</v>
      </c>
      <c r="K9" s="8">
        <f t="shared" ref="K9:K36" si="0">(G9+H9+I9)*100/F9</f>
        <v>100</v>
      </c>
      <c r="L9" s="12">
        <f t="shared" ref="L9:L36" si="1">(H9+G9)*100/F9</f>
        <v>74.074074074074076</v>
      </c>
      <c r="M9" s="12">
        <v>12</v>
      </c>
    </row>
    <row r="10" spans="1:13" x14ac:dyDescent="0.25">
      <c r="A10" s="3">
        <v>3</v>
      </c>
      <c r="B10" s="3">
        <v>144405</v>
      </c>
      <c r="C10" s="3" t="s">
        <v>212</v>
      </c>
      <c r="D10" s="3" t="s">
        <v>203</v>
      </c>
      <c r="E10" s="3">
        <v>6</v>
      </c>
      <c r="F10" s="3">
        <v>6</v>
      </c>
      <c r="G10" s="3">
        <v>2</v>
      </c>
      <c r="H10" s="3">
        <v>4</v>
      </c>
      <c r="I10" s="3">
        <v>0</v>
      </c>
      <c r="J10" s="3">
        <v>0</v>
      </c>
      <c r="K10" s="8">
        <f t="shared" si="0"/>
        <v>100</v>
      </c>
      <c r="L10" s="13">
        <f t="shared" si="1"/>
        <v>100</v>
      </c>
      <c r="M10" s="12">
        <v>14</v>
      </c>
    </row>
    <row r="11" spans="1:13" x14ac:dyDescent="0.25">
      <c r="A11" s="3">
        <v>4</v>
      </c>
      <c r="B11" s="3">
        <v>144407</v>
      </c>
      <c r="C11" s="3" t="s">
        <v>44</v>
      </c>
      <c r="D11" s="3" t="s">
        <v>34</v>
      </c>
      <c r="E11" s="3">
        <v>10</v>
      </c>
      <c r="F11" s="3">
        <v>10</v>
      </c>
      <c r="G11" s="3">
        <v>5</v>
      </c>
      <c r="H11" s="3">
        <v>3</v>
      </c>
      <c r="I11" s="3">
        <v>2</v>
      </c>
      <c r="J11" s="3">
        <v>0</v>
      </c>
      <c r="K11" s="8">
        <f t="shared" si="0"/>
        <v>100</v>
      </c>
      <c r="L11" s="13">
        <f t="shared" si="1"/>
        <v>80</v>
      </c>
      <c r="M11" s="12">
        <v>4.3</v>
      </c>
    </row>
    <row r="12" spans="1:13" ht="25.5" x14ac:dyDescent="0.25">
      <c r="A12" s="3">
        <v>5</v>
      </c>
      <c r="B12" s="3">
        <v>144408</v>
      </c>
      <c r="C12" s="3" t="s">
        <v>74</v>
      </c>
      <c r="D12" s="3" t="s">
        <v>73</v>
      </c>
      <c r="E12" s="3">
        <v>7</v>
      </c>
      <c r="F12" s="3">
        <v>7</v>
      </c>
      <c r="G12" s="3">
        <v>2</v>
      </c>
      <c r="H12" s="3">
        <v>4</v>
      </c>
      <c r="I12" s="3">
        <v>1</v>
      </c>
      <c r="J12" s="3">
        <v>0</v>
      </c>
      <c r="K12" s="8">
        <f t="shared" si="0"/>
        <v>100</v>
      </c>
      <c r="L12" s="12">
        <f t="shared" si="1"/>
        <v>85.714285714285708</v>
      </c>
      <c r="M12" s="12">
        <v>12.7</v>
      </c>
    </row>
    <row r="13" spans="1:13" ht="25.5" x14ac:dyDescent="0.25">
      <c r="A13" s="3">
        <v>6</v>
      </c>
      <c r="B13" s="3">
        <v>144409</v>
      </c>
      <c r="C13" s="3" t="s">
        <v>102</v>
      </c>
      <c r="D13" s="3" t="s">
        <v>93</v>
      </c>
      <c r="E13" s="3">
        <v>10</v>
      </c>
      <c r="F13" s="3">
        <v>10</v>
      </c>
      <c r="G13" s="3">
        <v>2</v>
      </c>
      <c r="H13" s="3">
        <v>3</v>
      </c>
      <c r="I13" s="3">
        <v>4</v>
      </c>
      <c r="J13" s="3">
        <v>1</v>
      </c>
      <c r="K13" s="8">
        <f t="shared" si="0"/>
        <v>90</v>
      </c>
      <c r="L13" s="13">
        <f t="shared" si="1"/>
        <v>50</v>
      </c>
      <c r="M13" s="12">
        <v>7.4</v>
      </c>
    </row>
    <row r="14" spans="1:13" x14ac:dyDescent="0.25">
      <c r="A14" s="3">
        <v>7</v>
      </c>
      <c r="B14" s="3">
        <v>144410</v>
      </c>
      <c r="C14" s="3" t="s">
        <v>222</v>
      </c>
      <c r="D14" s="3" t="s">
        <v>213</v>
      </c>
      <c r="E14" s="3">
        <v>5</v>
      </c>
      <c r="F14" s="3">
        <v>5</v>
      </c>
      <c r="G14" s="3">
        <v>3</v>
      </c>
      <c r="H14" s="3">
        <v>1</v>
      </c>
      <c r="I14" s="3">
        <v>1</v>
      </c>
      <c r="J14" s="3"/>
      <c r="K14" s="8">
        <f t="shared" si="0"/>
        <v>100</v>
      </c>
      <c r="L14" s="13">
        <f t="shared" si="1"/>
        <v>80</v>
      </c>
      <c r="M14" s="12">
        <v>4.5</v>
      </c>
    </row>
    <row r="15" spans="1:13" ht="25.5" x14ac:dyDescent="0.25">
      <c r="A15" s="3">
        <v>8</v>
      </c>
      <c r="B15" s="3">
        <v>144411</v>
      </c>
      <c r="C15" s="3" t="s">
        <v>139</v>
      </c>
      <c r="D15" s="3" t="s">
        <v>131</v>
      </c>
      <c r="E15" s="3">
        <v>12</v>
      </c>
      <c r="F15" s="3">
        <v>8</v>
      </c>
      <c r="G15" s="3">
        <v>3</v>
      </c>
      <c r="H15" s="3">
        <v>3</v>
      </c>
      <c r="I15" s="3">
        <v>1</v>
      </c>
      <c r="J15" s="3">
        <v>1</v>
      </c>
      <c r="K15" s="8">
        <f t="shared" si="0"/>
        <v>87.5</v>
      </c>
      <c r="L15" s="13">
        <f t="shared" si="1"/>
        <v>75</v>
      </c>
      <c r="M15" s="12">
        <v>4</v>
      </c>
    </row>
    <row r="16" spans="1:13" ht="25.5" x14ac:dyDescent="0.25">
      <c r="A16" s="3">
        <v>9</v>
      </c>
      <c r="B16" s="3">
        <v>144412</v>
      </c>
      <c r="C16" s="3" t="s">
        <v>247</v>
      </c>
      <c r="D16" s="3" t="s">
        <v>235</v>
      </c>
      <c r="E16" s="3">
        <v>30</v>
      </c>
      <c r="F16" s="3">
        <v>27</v>
      </c>
      <c r="G16" s="3">
        <v>8</v>
      </c>
      <c r="H16" s="3">
        <v>16</v>
      </c>
      <c r="I16" s="3">
        <v>3</v>
      </c>
      <c r="J16" s="3">
        <v>0</v>
      </c>
      <c r="K16" s="8">
        <f t="shared" si="0"/>
        <v>100</v>
      </c>
      <c r="L16" s="12">
        <f t="shared" si="1"/>
        <v>88.888888888888886</v>
      </c>
      <c r="M16" s="12">
        <v>12.6</v>
      </c>
    </row>
    <row r="17" spans="1:13" x14ac:dyDescent="0.25">
      <c r="A17" s="3">
        <v>10</v>
      </c>
      <c r="B17" s="3">
        <v>144413</v>
      </c>
      <c r="C17" s="3" t="s">
        <v>149</v>
      </c>
      <c r="D17" s="3" t="s">
        <v>140</v>
      </c>
      <c r="E17" s="3">
        <v>4</v>
      </c>
      <c r="F17" s="3">
        <v>4</v>
      </c>
      <c r="G17" s="3">
        <v>1</v>
      </c>
      <c r="H17" s="3">
        <v>2</v>
      </c>
      <c r="I17" s="3">
        <v>1</v>
      </c>
      <c r="J17" s="3">
        <v>0</v>
      </c>
      <c r="K17" s="8">
        <f t="shared" si="0"/>
        <v>100</v>
      </c>
      <c r="L17" s="13">
        <f t="shared" si="1"/>
        <v>75</v>
      </c>
      <c r="M17" s="12">
        <v>14.2</v>
      </c>
    </row>
    <row r="18" spans="1:13" x14ac:dyDescent="0.25">
      <c r="A18" s="3">
        <v>11</v>
      </c>
      <c r="B18" s="3">
        <v>144414</v>
      </c>
      <c r="C18" s="3" t="s">
        <v>1</v>
      </c>
      <c r="D18" s="3" t="s">
        <v>13</v>
      </c>
      <c r="E18" s="3">
        <v>9</v>
      </c>
      <c r="F18" s="3">
        <v>9</v>
      </c>
      <c r="G18" s="3">
        <v>0</v>
      </c>
      <c r="H18" s="3">
        <v>7</v>
      </c>
      <c r="I18" s="3">
        <v>2</v>
      </c>
      <c r="J18" s="3">
        <v>0</v>
      </c>
      <c r="K18" s="8">
        <f t="shared" si="0"/>
        <v>100</v>
      </c>
      <c r="L18" s="12">
        <f t="shared" si="1"/>
        <v>77.777777777777771</v>
      </c>
      <c r="M18" s="12">
        <v>12.5</v>
      </c>
    </row>
    <row r="19" spans="1:13" ht="25.5" x14ac:dyDescent="0.25">
      <c r="A19" s="3">
        <v>12</v>
      </c>
      <c r="B19" s="3">
        <v>144415</v>
      </c>
      <c r="C19" s="3" t="s">
        <v>23</v>
      </c>
      <c r="D19" s="3" t="s">
        <v>22</v>
      </c>
      <c r="E19" s="3">
        <v>14</v>
      </c>
      <c r="F19" s="3">
        <v>14</v>
      </c>
      <c r="G19" s="3">
        <v>2</v>
      </c>
      <c r="H19" s="3">
        <v>8</v>
      </c>
      <c r="I19" s="3">
        <v>3</v>
      </c>
      <c r="J19" s="3">
        <v>0</v>
      </c>
      <c r="K19" s="12">
        <f t="shared" si="0"/>
        <v>92.857142857142861</v>
      </c>
      <c r="L19" s="12">
        <f t="shared" si="1"/>
        <v>71.428571428571431</v>
      </c>
      <c r="M19" s="12">
        <v>11</v>
      </c>
    </row>
    <row r="20" spans="1:13" x14ac:dyDescent="0.25">
      <c r="A20" s="3">
        <v>13</v>
      </c>
      <c r="B20" s="3">
        <v>144416</v>
      </c>
      <c r="C20" s="3" t="s">
        <v>112</v>
      </c>
      <c r="D20" s="3" t="s">
        <v>103</v>
      </c>
      <c r="E20" s="3">
        <v>13</v>
      </c>
      <c r="F20" s="3">
        <v>13</v>
      </c>
      <c r="G20" s="3">
        <v>4</v>
      </c>
      <c r="H20" s="3">
        <v>5</v>
      </c>
      <c r="I20" s="3">
        <v>4</v>
      </c>
      <c r="J20" s="3">
        <v>0</v>
      </c>
      <c r="K20" s="8">
        <f t="shared" si="0"/>
        <v>100</v>
      </c>
      <c r="L20" s="12">
        <f t="shared" si="1"/>
        <v>69.230769230769226</v>
      </c>
      <c r="M20" s="12">
        <v>12.3</v>
      </c>
    </row>
    <row r="21" spans="1:13" ht="25.5" x14ac:dyDescent="0.25">
      <c r="A21" s="3">
        <v>14</v>
      </c>
      <c r="B21" s="3">
        <v>144417</v>
      </c>
      <c r="C21" s="3" t="s">
        <v>276</v>
      </c>
      <c r="D21" s="3" t="s">
        <v>263</v>
      </c>
      <c r="E21" s="3">
        <v>8</v>
      </c>
      <c r="F21" s="3">
        <v>8</v>
      </c>
      <c r="G21" s="3">
        <v>3</v>
      </c>
      <c r="H21" s="3">
        <v>2</v>
      </c>
      <c r="I21" s="3">
        <v>6</v>
      </c>
      <c r="J21" s="3">
        <v>0</v>
      </c>
      <c r="K21" s="8">
        <f t="shared" si="0"/>
        <v>137.5</v>
      </c>
      <c r="L21" s="12">
        <f t="shared" si="1"/>
        <v>62.5</v>
      </c>
      <c r="M21" s="12">
        <v>12</v>
      </c>
    </row>
    <row r="22" spans="1:13" x14ac:dyDescent="0.25">
      <c r="A22" s="3">
        <v>15</v>
      </c>
      <c r="B22" s="3">
        <v>144418</v>
      </c>
      <c r="C22" s="3" t="s">
        <v>58</v>
      </c>
      <c r="D22" s="3" t="s">
        <v>45</v>
      </c>
      <c r="E22" s="3">
        <v>12</v>
      </c>
      <c r="F22" s="3">
        <v>12</v>
      </c>
      <c r="G22" s="3">
        <v>3</v>
      </c>
      <c r="H22" s="3">
        <v>5</v>
      </c>
      <c r="I22" s="3">
        <v>3</v>
      </c>
      <c r="J22" s="3">
        <v>1</v>
      </c>
      <c r="K22" s="12">
        <f t="shared" si="0"/>
        <v>91.666666666666671</v>
      </c>
      <c r="L22" s="12">
        <f t="shared" si="1"/>
        <v>66.666666666666671</v>
      </c>
      <c r="M22" s="12">
        <v>4</v>
      </c>
    </row>
    <row r="23" spans="1:13" ht="25.5" x14ac:dyDescent="0.25">
      <c r="A23" s="3">
        <v>16</v>
      </c>
      <c r="B23" s="3">
        <v>144419</v>
      </c>
      <c r="C23" s="3" t="s">
        <v>320</v>
      </c>
      <c r="D23" s="3" t="s">
        <v>304</v>
      </c>
      <c r="E23" s="3">
        <v>26</v>
      </c>
      <c r="F23" s="3">
        <v>25</v>
      </c>
      <c r="G23" s="3">
        <v>3</v>
      </c>
      <c r="H23" s="3">
        <v>17</v>
      </c>
      <c r="I23" s="3">
        <v>5</v>
      </c>
      <c r="J23" s="3">
        <v>0</v>
      </c>
      <c r="K23" s="8">
        <f t="shared" si="0"/>
        <v>100</v>
      </c>
      <c r="L23" s="13">
        <f t="shared" si="1"/>
        <v>80</v>
      </c>
      <c r="M23" s="12">
        <v>11.2</v>
      </c>
    </row>
    <row r="24" spans="1:13" x14ac:dyDescent="0.25">
      <c r="A24" s="3">
        <v>17</v>
      </c>
      <c r="B24" s="3">
        <v>144420</v>
      </c>
      <c r="C24" s="3" t="s">
        <v>303</v>
      </c>
      <c r="D24" s="3" t="s">
        <v>294</v>
      </c>
      <c r="E24" s="3">
        <v>3</v>
      </c>
      <c r="F24" s="3">
        <v>3</v>
      </c>
      <c r="G24" s="3">
        <v>1</v>
      </c>
      <c r="H24" s="3">
        <v>0</v>
      </c>
      <c r="I24" s="3">
        <v>2</v>
      </c>
      <c r="J24" s="3">
        <v>0</v>
      </c>
      <c r="K24" s="8">
        <f t="shared" si="0"/>
        <v>100</v>
      </c>
      <c r="L24" s="12">
        <f t="shared" si="1"/>
        <v>33.333333333333336</v>
      </c>
      <c r="M24" s="12">
        <v>10.3</v>
      </c>
    </row>
    <row r="25" spans="1:13" ht="25.5" x14ac:dyDescent="0.25">
      <c r="A25" s="3">
        <v>18</v>
      </c>
      <c r="B25" s="3">
        <v>144421</v>
      </c>
      <c r="C25" s="3" t="s">
        <v>121</v>
      </c>
      <c r="D25" s="3" t="s">
        <v>113</v>
      </c>
      <c r="E25" s="3">
        <v>9</v>
      </c>
      <c r="F25" s="3">
        <v>9</v>
      </c>
      <c r="G25" s="3">
        <v>3</v>
      </c>
      <c r="H25" s="3">
        <v>5</v>
      </c>
      <c r="I25" s="3">
        <v>1</v>
      </c>
      <c r="J25" s="3">
        <v>0</v>
      </c>
      <c r="K25" s="8">
        <f t="shared" si="0"/>
        <v>100</v>
      </c>
      <c r="L25" s="12">
        <f t="shared" si="1"/>
        <v>88.888888888888886</v>
      </c>
      <c r="M25" s="12">
        <v>4.2</v>
      </c>
    </row>
    <row r="26" spans="1:13" x14ac:dyDescent="0.25">
      <c r="A26" s="3">
        <v>19</v>
      </c>
      <c r="B26" s="3">
        <v>144422</v>
      </c>
      <c r="C26" s="3" t="s">
        <v>130</v>
      </c>
      <c r="D26" s="3" t="s">
        <v>122</v>
      </c>
      <c r="E26" s="3">
        <v>4</v>
      </c>
      <c r="F26" s="3">
        <v>4</v>
      </c>
      <c r="G26" s="3">
        <v>1</v>
      </c>
      <c r="H26" s="3">
        <v>3</v>
      </c>
      <c r="I26" s="3">
        <v>0</v>
      </c>
      <c r="J26" s="3">
        <v>0</v>
      </c>
      <c r="K26" s="8">
        <f t="shared" si="0"/>
        <v>100</v>
      </c>
      <c r="L26" s="13">
        <f t="shared" si="1"/>
        <v>100</v>
      </c>
      <c r="M26" s="12">
        <v>13.75</v>
      </c>
    </row>
    <row r="27" spans="1:13" ht="25.5" x14ac:dyDescent="0.25">
      <c r="A27" s="3">
        <v>20</v>
      </c>
      <c r="B27" s="3">
        <v>144423</v>
      </c>
      <c r="C27" s="3" t="s">
        <v>234</v>
      </c>
      <c r="D27" s="3" t="s">
        <v>223</v>
      </c>
      <c r="E27" s="3">
        <v>13</v>
      </c>
      <c r="F27" s="3">
        <v>13</v>
      </c>
      <c r="G27" s="3">
        <v>1</v>
      </c>
      <c r="H27" s="3">
        <v>6</v>
      </c>
      <c r="I27" s="3">
        <v>6</v>
      </c>
      <c r="J27" s="3">
        <v>0</v>
      </c>
      <c r="K27" s="8">
        <f t="shared" si="0"/>
        <v>100</v>
      </c>
      <c r="L27" s="12">
        <f t="shared" si="1"/>
        <v>53.846153846153847</v>
      </c>
      <c r="M27" s="12">
        <v>10.1</v>
      </c>
    </row>
    <row r="28" spans="1:13" ht="25.5" x14ac:dyDescent="0.25">
      <c r="A28" s="3">
        <v>21</v>
      </c>
      <c r="B28" s="3">
        <v>144424</v>
      </c>
      <c r="C28" s="3" t="s">
        <v>182</v>
      </c>
      <c r="D28" s="3" t="s">
        <v>181</v>
      </c>
      <c r="E28" s="3">
        <v>9</v>
      </c>
      <c r="F28" s="3">
        <v>9</v>
      </c>
      <c r="G28" s="3">
        <v>2</v>
      </c>
      <c r="H28" s="3">
        <v>4</v>
      </c>
      <c r="I28" s="3">
        <v>2</v>
      </c>
      <c r="J28" s="3">
        <v>1</v>
      </c>
      <c r="K28" s="12">
        <f t="shared" si="0"/>
        <v>88.888888888888886</v>
      </c>
      <c r="L28" s="12">
        <f t="shared" si="1"/>
        <v>66.666666666666671</v>
      </c>
      <c r="M28" s="12">
        <v>3.7</v>
      </c>
    </row>
    <row r="29" spans="1:13" x14ac:dyDescent="0.25">
      <c r="A29" s="3">
        <v>22</v>
      </c>
      <c r="B29" s="3">
        <v>144425</v>
      </c>
      <c r="C29" s="3" t="s">
        <v>293</v>
      </c>
      <c r="D29" s="3" t="s">
        <v>280</v>
      </c>
      <c r="E29" s="3">
        <v>1</v>
      </c>
      <c r="F29" s="3">
        <v>1</v>
      </c>
      <c r="G29" s="3">
        <v>0</v>
      </c>
      <c r="H29" s="3">
        <v>1</v>
      </c>
      <c r="I29" s="3">
        <v>0</v>
      </c>
      <c r="J29" s="3">
        <v>0</v>
      </c>
      <c r="K29" s="8">
        <f t="shared" si="0"/>
        <v>100</v>
      </c>
      <c r="L29" s="13">
        <f t="shared" si="1"/>
        <v>100</v>
      </c>
      <c r="M29" s="12">
        <v>4</v>
      </c>
    </row>
    <row r="30" spans="1:13" x14ac:dyDescent="0.25">
      <c r="A30" s="3">
        <v>23</v>
      </c>
      <c r="B30" s="3">
        <v>144432</v>
      </c>
      <c r="C30" s="3" t="s">
        <v>200</v>
      </c>
      <c r="D30" s="3" t="s">
        <v>193</v>
      </c>
      <c r="E30" s="3">
        <v>6</v>
      </c>
      <c r="F30" s="3">
        <v>5</v>
      </c>
      <c r="G30" s="3">
        <v>0</v>
      </c>
      <c r="H30" s="3">
        <v>3</v>
      </c>
      <c r="I30" s="3">
        <v>1</v>
      </c>
      <c r="J30" s="3">
        <v>1</v>
      </c>
      <c r="K30" s="8">
        <f t="shared" si="0"/>
        <v>80</v>
      </c>
      <c r="L30" s="13">
        <f t="shared" si="1"/>
        <v>60</v>
      </c>
      <c r="M30" s="12" t="s">
        <v>194</v>
      </c>
    </row>
    <row r="31" spans="1:13" ht="25.5" x14ac:dyDescent="0.25">
      <c r="A31" s="3">
        <v>24</v>
      </c>
      <c r="B31" s="3">
        <v>144499</v>
      </c>
      <c r="C31" s="3" t="s">
        <v>85</v>
      </c>
      <c r="D31" s="3" t="s">
        <v>84</v>
      </c>
      <c r="E31" s="3">
        <v>3</v>
      </c>
      <c r="F31" s="3">
        <v>3</v>
      </c>
      <c r="G31" s="3">
        <v>0</v>
      </c>
      <c r="H31" s="3">
        <v>3</v>
      </c>
      <c r="I31" s="3">
        <v>0</v>
      </c>
      <c r="J31" s="3">
        <v>0</v>
      </c>
      <c r="K31" s="8">
        <f t="shared" si="0"/>
        <v>100</v>
      </c>
      <c r="L31" s="13">
        <f t="shared" si="1"/>
        <v>100</v>
      </c>
      <c r="M31" s="12">
        <v>12</v>
      </c>
    </row>
    <row r="32" spans="1:13" ht="25.5" x14ac:dyDescent="0.25">
      <c r="A32" s="3">
        <v>25</v>
      </c>
      <c r="B32" s="3" t="s">
        <v>348</v>
      </c>
      <c r="C32" s="3" t="s">
        <v>151</v>
      </c>
      <c r="D32" s="3" t="s">
        <v>150</v>
      </c>
      <c r="E32" s="3">
        <v>4</v>
      </c>
      <c r="F32" s="3">
        <v>4</v>
      </c>
      <c r="G32" s="3">
        <v>2</v>
      </c>
      <c r="H32" s="3">
        <v>2</v>
      </c>
      <c r="I32" s="3">
        <v>0</v>
      </c>
      <c r="J32" s="3">
        <v>0</v>
      </c>
      <c r="K32" s="8">
        <f t="shared" si="0"/>
        <v>100</v>
      </c>
      <c r="L32" s="13">
        <f t="shared" si="1"/>
        <v>100</v>
      </c>
      <c r="M32" s="12">
        <v>14</v>
      </c>
    </row>
    <row r="33" spans="1:13" ht="102" x14ac:dyDescent="0.25">
      <c r="A33" s="3">
        <v>26</v>
      </c>
      <c r="B33" s="3" t="s">
        <v>347</v>
      </c>
      <c r="C33" s="3" t="s">
        <v>153</v>
      </c>
      <c r="D33" s="3" t="s">
        <v>152</v>
      </c>
      <c r="E33" s="3">
        <v>143</v>
      </c>
      <c r="F33" s="3">
        <v>138</v>
      </c>
      <c r="G33" s="3">
        <v>45</v>
      </c>
      <c r="H33" s="3">
        <v>81</v>
      </c>
      <c r="I33" s="3">
        <v>12</v>
      </c>
      <c r="J33" s="3">
        <v>0</v>
      </c>
      <c r="K33" s="8">
        <f t="shared" si="0"/>
        <v>100</v>
      </c>
      <c r="L33" s="12">
        <f t="shared" si="1"/>
        <v>91.304347826086953</v>
      </c>
      <c r="M33" s="12">
        <v>7.66</v>
      </c>
    </row>
    <row r="34" spans="1:13" ht="38.25" x14ac:dyDescent="0.25">
      <c r="A34" s="3">
        <v>27</v>
      </c>
      <c r="B34" s="3" t="s">
        <v>346</v>
      </c>
      <c r="C34" s="3" t="s">
        <v>180</v>
      </c>
      <c r="D34" s="3" t="s">
        <v>179</v>
      </c>
      <c r="E34" s="3">
        <v>15</v>
      </c>
      <c r="F34" s="3">
        <v>13</v>
      </c>
      <c r="G34" s="3">
        <v>6</v>
      </c>
      <c r="H34" s="3">
        <v>7</v>
      </c>
      <c r="I34" s="3">
        <v>0</v>
      </c>
      <c r="J34" s="3">
        <v>0</v>
      </c>
      <c r="K34" s="8">
        <f t="shared" si="0"/>
        <v>100</v>
      </c>
      <c r="L34" s="13">
        <f t="shared" si="1"/>
        <v>100</v>
      </c>
      <c r="M34" s="12">
        <v>14.2</v>
      </c>
    </row>
    <row r="35" spans="1:13" ht="25.5" x14ac:dyDescent="0.25">
      <c r="A35" s="3">
        <v>28</v>
      </c>
      <c r="B35" s="3" t="s">
        <v>345</v>
      </c>
      <c r="C35" s="3" t="s">
        <v>202</v>
      </c>
      <c r="D35" s="3" t="s">
        <v>201</v>
      </c>
      <c r="E35" s="3">
        <v>2</v>
      </c>
      <c r="F35" s="3">
        <v>2</v>
      </c>
      <c r="G35" s="3">
        <v>0</v>
      </c>
      <c r="H35" s="3">
        <v>2</v>
      </c>
      <c r="I35" s="3">
        <v>0</v>
      </c>
      <c r="J35" s="3">
        <v>0</v>
      </c>
      <c r="K35" s="8">
        <f t="shared" si="0"/>
        <v>100</v>
      </c>
      <c r="L35" s="13">
        <f t="shared" si="1"/>
        <v>100</v>
      </c>
      <c r="M35" s="12">
        <v>4</v>
      </c>
    </row>
    <row r="36" spans="1:13" ht="25.5" x14ac:dyDescent="0.25">
      <c r="A36" s="3">
        <v>29</v>
      </c>
      <c r="B36" s="3" t="s">
        <v>344</v>
      </c>
      <c r="C36" s="3" t="s">
        <v>191</v>
      </c>
      <c r="D36" s="3" t="s">
        <v>190</v>
      </c>
      <c r="E36" s="3">
        <v>2</v>
      </c>
      <c r="F36" s="3">
        <v>2</v>
      </c>
      <c r="G36" s="3">
        <v>0</v>
      </c>
      <c r="H36" s="3">
        <v>1</v>
      </c>
      <c r="I36" s="3">
        <v>1</v>
      </c>
      <c r="J36" s="3">
        <v>0</v>
      </c>
      <c r="K36" s="8">
        <f t="shared" si="0"/>
        <v>100</v>
      </c>
      <c r="L36" s="13">
        <f t="shared" si="1"/>
        <v>50</v>
      </c>
      <c r="M36" s="12">
        <v>9.5</v>
      </c>
    </row>
    <row r="37" spans="1:13" ht="18.75" x14ac:dyDescent="0.25">
      <c r="A37" s="26" t="s">
        <v>352</v>
      </c>
      <c r="B37" s="27"/>
      <c r="C37" s="27"/>
      <c r="D37" s="28"/>
      <c r="E37" s="21">
        <f>SUM(E8:E36)</f>
        <v>423</v>
      </c>
      <c r="F37" s="21">
        <f t="shared" ref="F37:J37" si="2">SUM(F8:F36)</f>
        <v>406</v>
      </c>
      <c r="G37" s="21">
        <f t="shared" si="2"/>
        <v>117</v>
      </c>
      <c r="H37" s="21">
        <f t="shared" si="2"/>
        <v>216</v>
      </c>
      <c r="I37" s="21">
        <f t="shared" si="2"/>
        <v>70</v>
      </c>
      <c r="J37" s="21">
        <f t="shared" si="2"/>
        <v>5</v>
      </c>
      <c r="K37" s="21">
        <f t="shared" ref="K37" si="3">(G37+H37+I37)*100/F37</f>
        <v>99.261083743842363</v>
      </c>
      <c r="L37" s="21">
        <f t="shared" ref="L37" si="4">(H37+G37)*100/F37</f>
        <v>82.019704433497537</v>
      </c>
      <c r="M37" s="21">
        <v>12.47</v>
      </c>
    </row>
  </sheetData>
  <mergeCells count="7">
    <mergeCell ref="A37:D37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6" workbookViewId="0">
      <selection activeCell="M35" sqref="M35"/>
    </sheetView>
  </sheetViews>
  <sheetFormatPr defaultRowHeight="15" x14ac:dyDescent="0.25"/>
  <cols>
    <col min="2" max="2" width="17.28515625" customWidth="1"/>
    <col min="3" max="3" width="34.85546875" customWidth="1"/>
    <col min="4" max="4" width="32.14062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324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7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10">
        <v>144401</v>
      </c>
      <c r="C8" s="3" t="s">
        <v>262</v>
      </c>
      <c r="D8" s="3" t="s">
        <v>260</v>
      </c>
      <c r="E8" s="7">
        <v>58</v>
      </c>
      <c r="F8" s="7">
        <v>54</v>
      </c>
      <c r="G8" s="7">
        <v>0</v>
      </c>
      <c r="H8" s="7">
        <v>1</v>
      </c>
      <c r="I8" s="7">
        <v>37</v>
      </c>
      <c r="J8" s="7">
        <v>16</v>
      </c>
      <c r="K8" s="12">
        <f>(G8+H8+I8)*100/F8</f>
        <v>70.370370370370367</v>
      </c>
      <c r="L8" s="12">
        <f>(H8+G8)*100/F8</f>
        <v>1.8518518518518519</v>
      </c>
      <c r="M8" s="7">
        <v>10</v>
      </c>
    </row>
    <row r="9" spans="1:13" ht="38.25" x14ac:dyDescent="0.25">
      <c r="A9" s="3">
        <v>2</v>
      </c>
      <c r="B9" s="3">
        <v>144402</v>
      </c>
      <c r="C9" s="3" t="s">
        <v>343</v>
      </c>
      <c r="D9" s="3" t="s">
        <v>340</v>
      </c>
      <c r="E9" s="7">
        <v>11</v>
      </c>
      <c r="F9" s="7">
        <v>8</v>
      </c>
      <c r="G9" s="7">
        <v>0</v>
      </c>
      <c r="H9" s="7">
        <v>1</v>
      </c>
      <c r="I9" s="7">
        <v>7</v>
      </c>
      <c r="J9" s="7">
        <v>0</v>
      </c>
      <c r="K9" s="13">
        <f t="shared" ref="K9:K33" si="0">(G9+H9+I9)*100/F9</f>
        <v>100</v>
      </c>
      <c r="L9" s="12">
        <f t="shared" ref="L9:L33" si="1">(H9+G9)*100/F9</f>
        <v>12.5</v>
      </c>
      <c r="M9" s="7">
        <v>3.12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175</v>
      </c>
      <c r="E10" s="7">
        <v>19</v>
      </c>
      <c r="F10" s="7">
        <v>18</v>
      </c>
      <c r="G10" s="7">
        <v>0</v>
      </c>
      <c r="H10" s="7">
        <v>1</v>
      </c>
      <c r="I10" s="7">
        <v>12</v>
      </c>
      <c r="J10" s="7">
        <v>5</v>
      </c>
      <c r="K10" s="12">
        <f t="shared" si="0"/>
        <v>72.222222222222229</v>
      </c>
      <c r="L10" s="12">
        <f t="shared" si="1"/>
        <v>5.5555555555555554</v>
      </c>
      <c r="M10" s="7">
        <v>15.1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158</v>
      </c>
      <c r="E11" s="7">
        <v>61</v>
      </c>
      <c r="F11" s="7">
        <v>55</v>
      </c>
      <c r="G11" s="7">
        <v>1</v>
      </c>
      <c r="H11" s="7">
        <v>8</v>
      </c>
      <c r="I11" s="7">
        <v>44</v>
      </c>
      <c r="J11" s="7">
        <v>2</v>
      </c>
      <c r="K11" s="12">
        <f t="shared" si="0"/>
        <v>96.36363636363636</v>
      </c>
      <c r="L11" s="12">
        <f t="shared" si="1"/>
        <v>16.363636363636363</v>
      </c>
      <c r="M11" s="7">
        <v>3.1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206</v>
      </c>
      <c r="E12" s="7">
        <v>4</v>
      </c>
      <c r="F12" s="7">
        <v>4</v>
      </c>
      <c r="G12" s="7">
        <v>0</v>
      </c>
      <c r="H12" s="7">
        <v>0</v>
      </c>
      <c r="I12" s="7">
        <v>2</v>
      </c>
      <c r="J12" s="7">
        <v>2</v>
      </c>
      <c r="K12" s="13">
        <f t="shared" si="0"/>
        <v>50</v>
      </c>
      <c r="L12" s="13">
        <f t="shared" si="1"/>
        <v>0</v>
      </c>
      <c r="M12" s="7">
        <v>9.75</v>
      </c>
    </row>
    <row r="13" spans="1:13" x14ac:dyDescent="0.25">
      <c r="A13" s="3">
        <v>6</v>
      </c>
      <c r="B13" s="3">
        <v>144407</v>
      </c>
      <c r="C13" s="3" t="s">
        <v>44</v>
      </c>
      <c r="D13" s="3" t="s">
        <v>41</v>
      </c>
      <c r="E13" s="7">
        <v>12</v>
      </c>
      <c r="F13" s="7">
        <v>10</v>
      </c>
      <c r="G13" s="7">
        <v>0</v>
      </c>
      <c r="H13" s="7">
        <v>0</v>
      </c>
      <c r="I13" s="7">
        <v>9</v>
      </c>
      <c r="J13" s="7">
        <v>1</v>
      </c>
      <c r="K13" s="13">
        <f t="shared" si="0"/>
        <v>90</v>
      </c>
      <c r="L13" s="13">
        <f t="shared" si="1"/>
        <v>0</v>
      </c>
      <c r="M13" s="7">
        <v>2.9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79</v>
      </c>
      <c r="E14" s="7">
        <v>9</v>
      </c>
      <c r="F14" s="7">
        <f>SUM(G14:J14)</f>
        <v>9</v>
      </c>
      <c r="G14" s="7">
        <v>0</v>
      </c>
      <c r="H14" s="7">
        <v>0</v>
      </c>
      <c r="I14" s="7">
        <v>3</v>
      </c>
      <c r="J14" s="7">
        <v>6</v>
      </c>
      <c r="K14" s="12">
        <f t="shared" si="0"/>
        <v>33.333333333333336</v>
      </c>
      <c r="L14" s="13">
        <f t="shared" si="1"/>
        <v>0</v>
      </c>
      <c r="M14" s="7">
        <v>6.7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98</v>
      </c>
      <c r="E15" s="7">
        <v>4</v>
      </c>
      <c r="F15" s="7">
        <v>4</v>
      </c>
      <c r="G15" s="7">
        <v>0</v>
      </c>
      <c r="H15" s="7">
        <v>1</v>
      </c>
      <c r="I15" s="7">
        <v>3</v>
      </c>
      <c r="J15" s="7">
        <v>0</v>
      </c>
      <c r="K15" s="13">
        <f t="shared" si="0"/>
        <v>100</v>
      </c>
      <c r="L15" s="13">
        <f t="shared" si="1"/>
        <v>25</v>
      </c>
      <c r="M15" s="7">
        <v>16.5</v>
      </c>
    </row>
    <row r="16" spans="1:13" s="16" customFormat="1" x14ac:dyDescent="0.25">
      <c r="A16" s="10">
        <v>9</v>
      </c>
      <c r="B16" s="10">
        <v>144410</v>
      </c>
      <c r="C16" s="10" t="s">
        <v>222</v>
      </c>
      <c r="D16" s="10" t="s">
        <v>216</v>
      </c>
      <c r="E16" s="7">
        <v>3</v>
      </c>
      <c r="F16" s="14">
        <v>2</v>
      </c>
      <c r="G16" s="14">
        <v>0</v>
      </c>
      <c r="H16" s="14">
        <v>2</v>
      </c>
      <c r="I16" s="14">
        <v>0</v>
      </c>
      <c r="J16" s="14">
        <v>0</v>
      </c>
      <c r="K16" s="15">
        <f t="shared" si="0"/>
        <v>100</v>
      </c>
      <c r="L16" s="15">
        <f t="shared" si="1"/>
        <v>100</v>
      </c>
      <c r="M16" s="14">
        <v>4</v>
      </c>
    </row>
    <row r="17" spans="1:13" ht="25.5" x14ac:dyDescent="0.25">
      <c r="A17" s="3">
        <v>10</v>
      </c>
      <c r="B17" s="3">
        <v>144411</v>
      </c>
      <c r="C17" s="3" t="s">
        <v>139</v>
      </c>
      <c r="D17" s="3" t="s">
        <v>136</v>
      </c>
      <c r="E17" s="7">
        <v>7</v>
      </c>
      <c r="F17" s="7">
        <v>5</v>
      </c>
      <c r="G17" s="7">
        <v>0</v>
      </c>
      <c r="H17" s="7">
        <v>0</v>
      </c>
      <c r="I17" s="7">
        <v>1</v>
      </c>
      <c r="J17" s="7">
        <v>4</v>
      </c>
      <c r="K17" s="13">
        <f t="shared" si="0"/>
        <v>20</v>
      </c>
      <c r="L17" s="13">
        <f t="shared" si="1"/>
        <v>0</v>
      </c>
      <c r="M17" s="7">
        <v>2.2000000000000002</v>
      </c>
    </row>
    <row r="18" spans="1:13" x14ac:dyDescent="0.25">
      <c r="A18" s="3">
        <v>11</v>
      </c>
      <c r="B18" s="3">
        <v>144413</v>
      </c>
      <c r="C18" s="3" t="s">
        <v>149</v>
      </c>
      <c r="D18" s="3" t="s">
        <v>145</v>
      </c>
      <c r="E18" s="7">
        <v>9</v>
      </c>
      <c r="F18" s="7">
        <v>9</v>
      </c>
      <c r="G18" s="7">
        <v>0</v>
      </c>
      <c r="H18" s="7">
        <v>2</v>
      </c>
      <c r="I18" s="7">
        <v>7</v>
      </c>
      <c r="J18" s="7">
        <v>0</v>
      </c>
      <c r="K18" s="13">
        <f t="shared" si="0"/>
        <v>100</v>
      </c>
      <c r="L18" s="12">
        <f t="shared" si="1"/>
        <v>22.222222222222221</v>
      </c>
      <c r="M18" s="7">
        <v>13.5</v>
      </c>
    </row>
    <row r="19" spans="1:13" x14ac:dyDescent="0.25">
      <c r="A19" s="3">
        <v>12</v>
      </c>
      <c r="B19" s="3">
        <v>144414</v>
      </c>
      <c r="C19" s="3" t="s">
        <v>1</v>
      </c>
      <c r="D19" s="3" t="s">
        <v>18</v>
      </c>
      <c r="E19" s="7">
        <v>3</v>
      </c>
      <c r="F19" s="7">
        <v>3</v>
      </c>
      <c r="G19" s="7">
        <v>0</v>
      </c>
      <c r="H19" s="7">
        <v>2</v>
      </c>
      <c r="I19" s="7">
        <v>1</v>
      </c>
      <c r="J19" s="7">
        <v>0</v>
      </c>
      <c r="K19" s="13">
        <f t="shared" si="0"/>
        <v>100</v>
      </c>
      <c r="L19" s="12">
        <f t="shared" si="1"/>
        <v>66.666666666666671</v>
      </c>
      <c r="M19" s="7">
        <v>26.6</v>
      </c>
    </row>
    <row r="20" spans="1:13" ht="25.5" x14ac:dyDescent="0.25">
      <c r="A20" s="3">
        <v>13</v>
      </c>
      <c r="B20" s="3">
        <v>144415</v>
      </c>
      <c r="C20" s="3" t="s">
        <v>23</v>
      </c>
      <c r="D20" s="3" t="s">
        <v>33</v>
      </c>
      <c r="E20" s="7">
        <v>9</v>
      </c>
      <c r="F20" s="7">
        <v>9</v>
      </c>
      <c r="G20" s="7">
        <v>1</v>
      </c>
      <c r="H20" s="7">
        <v>5</v>
      </c>
      <c r="I20" s="7">
        <v>3</v>
      </c>
      <c r="J20" s="7">
        <v>0</v>
      </c>
      <c r="K20" s="13">
        <f t="shared" si="0"/>
        <v>100</v>
      </c>
      <c r="L20" s="12">
        <f t="shared" si="1"/>
        <v>66.666666666666671</v>
      </c>
      <c r="M20" s="7">
        <v>27</v>
      </c>
    </row>
    <row r="21" spans="1:13" x14ac:dyDescent="0.25">
      <c r="A21" s="3">
        <v>14</v>
      </c>
      <c r="B21" s="3">
        <v>144416</v>
      </c>
      <c r="C21" s="3" t="s">
        <v>112</v>
      </c>
      <c r="D21" s="3" t="s">
        <v>108</v>
      </c>
      <c r="E21" s="7">
        <v>14</v>
      </c>
      <c r="F21" s="7">
        <v>14</v>
      </c>
      <c r="G21" s="7">
        <v>0</v>
      </c>
      <c r="H21" s="7">
        <v>7</v>
      </c>
      <c r="I21" s="7">
        <v>7</v>
      </c>
      <c r="J21" s="7">
        <v>0</v>
      </c>
      <c r="K21" s="13">
        <f t="shared" si="0"/>
        <v>100</v>
      </c>
      <c r="L21" s="12">
        <f t="shared" si="1"/>
        <v>50</v>
      </c>
      <c r="M21" s="7">
        <v>23</v>
      </c>
    </row>
    <row r="22" spans="1:13" x14ac:dyDescent="0.25">
      <c r="A22" s="3">
        <v>15</v>
      </c>
      <c r="B22" s="3">
        <v>144417</v>
      </c>
      <c r="C22" s="3" t="s">
        <v>276</v>
      </c>
      <c r="D22" s="3" t="s">
        <v>270</v>
      </c>
      <c r="E22" s="7">
        <v>7</v>
      </c>
      <c r="F22" s="7">
        <v>7</v>
      </c>
      <c r="G22" s="7">
        <v>1</v>
      </c>
      <c r="H22" s="7">
        <v>1</v>
      </c>
      <c r="I22" s="7">
        <v>3</v>
      </c>
      <c r="J22" s="7">
        <v>2</v>
      </c>
      <c r="K22" s="12">
        <f t="shared" si="0"/>
        <v>71.428571428571431</v>
      </c>
      <c r="L22" s="12">
        <f t="shared" si="1"/>
        <v>28.571428571428573</v>
      </c>
      <c r="M22" s="7">
        <v>17</v>
      </c>
    </row>
    <row r="23" spans="1:13" x14ac:dyDescent="0.25">
      <c r="A23" s="3">
        <v>16</v>
      </c>
      <c r="B23" s="3">
        <v>144418</v>
      </c>
      <c r="C23" s="3" t="s">
        <v>58</v>
      </c>
      <c r="D23" s="3" t="s">
        <v>56</v>
      </c>
      <c r="E23" s="7">
        <v>9</v>
      </c>
      <c r="F23" s="7">
        <v>8</v>
      </c>
      <c r="G23" s="7">
        <v>0</v>
      </c>
      <c r="H23" s="7">
        <v>2</v>
      </c>
      <c r="I23" s="7">
        <v>6</v>
      </c>
      <c r="J23" s="7">
        <v>0</v>
      </c>
      <c r="K23" s="13">
        <f t="shared" si="0"/>
        <v>100</v>
      </c>
      <c r="L23" s="12">
        <f t="shared" si="1"/>
        <v>25</v>
      </c>
      <c r="M23" s="7">
        <v>3</v>
      </c>
    </row>
    <row r="24" spans="1:13" ht="25.5" x14ac:dyDescent="0.25">
      <c r="A24" s="3">
        <v>17</v>
      </c>
      <c r="B24" s="3">
        <v>144419</v>
      </c>
      <c r="C24" s="3" t="s">
        <v>320</v>
      </c>
      <c r="D24" s="3" t="s">
        <v>314</v>
      </c>
      <c r="E24" s="7">
        <v>31</v>
      </c>
      <c r="F24" s="7">
        <v>25</v>
      </c>
      <c r="G24" s="7">
        <v>0</v>
      </c>
      <c r="H24" s="7">
        <v>1</v>
      </c>
      <c r="I24" s="7">
        <v>21</v>
      </c>
      <c r="J24" s="7">
        <v>3</v>
      </c>
      <c r="K24" s="13">
        <f t="shared" si="0"/>
        <v>88</v>
      </c>
      <c r="L24" s="13">
        <f t="shared" si="1"/>
        <v>4</v>
      </c>
      <c r="M24" s="7">
        <v>14.6</v>
      </c>
    </row>
    <row r="25" spans="1:13" x14ac:dyDescent="0.25">
      <c r="A25" s="3">
        <v>18</v>
      </c>
      <c r="B25" s="3">
        <v>144420</v>
      </c>
      <c r="C25" s="3" t="s">
        <v>303</v>
      </c>
      <c r="D25" s="3" t="s">
        <v>301</v>
      </c>
      <c r="E25" s="7">
        <v>5</v>
      </c>
      <c r="F25" s="7">
        <v>5</v>
      </c>
      <c r="G25" s="7">
        <v>0</v>
      </c>
      <c r="H25" s="7">
        <v>1</v>
      </c>
      <c r="I25" s="7">
        <v>3</v>
      </c>
      <c r="J25" s="7">
        <v>1</v>
      </c>
      <c r="K25" s="13">
        <f t="shared" si="0"/>
        <v>80</v>
      </c>
      <c r="L25" s="13">
        <f t="shared" si="1"/>
        <v>20</v>
      </c>
      <c r="M25" s="7">
        <v>17</v>
      </c>
    </row>
    <row r="26" spans="1:13" ht="25.5" x14ac:dyDescent="0.25">
      <c r="A26" s="3">
        <v>19</v>
      </c>
      <c r="B26" s="3">
        <v>144421</v>
      </c>
      <c r="C26" s="3" t="s">
        <v>121</v>
      </c>
      <c r="D26" s="3" t="s">
        <v>118</v>
      </c>
      <c r="E26" s="7">
        <v>11</v>
      </c>
      <c r="F26" s="7">
        <v>11</v>
      </c>
      <c r="G26" s="7">
        <v>0</v>
      </c>
      <c r="H26" s="7">
        <v>1</v>
      </c>
      <c r="I26" s="7">
        <v>7</v>
      </c>
      <c r="J26" s="7">
        <v>3</v>
      </c>
      <c r="K26" s="12">
        <f t="shared" si="0"/>
        <v>72.727272727272734</v>
      </c>
      <c r="L26" s="12">
        <f t="shared" si="1"/>
        <v>9.0909090909090917</v>
      </c>
      <c r="M26" s="7">
        <v>2.8</v>
      </c>
    </row>
    <row r="27" spans="1:13" x14ac:dyDescent="0.25">
      <c r="A27" s="3">
        <v>20</v>
      </c>
      <c r="B27" s="3">
        <v>144422</v>
      </c>
      <c r="C27" s="3" t="s">
        <v>130</v>
      </c>
      <c r="D27" s="3" t="s">
        <v>129</v>
      </c>
      <c r="E27" s="7">
        <v>6</v>
      </c>
      <c r="F27" s="7">
        <v>6</v>
      </c>
      <c r="G27" s="7">
        <v>0</v>
      </c>
      <c r="H27" s="7">
        <v>2</v>
      </c>
      <c r="I27" s="7">
        <v>2</v>
      </c>
      <c r="J27" s="7">
        <v>2</v>
      </c>
      <c r="K27" s="12">
        <f t="shared" si="0"/>
        <v>66.666666666666671</v>
      </c>
      <c r="L27" s="12">
        <f t="shared" si="1"/>
        <v>33.333333333333336</v>
      </c>
      <c r="M27" s="7">
        <v>17.170000000000002</v>
      </c>
    </row>
    <row r="28" spans="1:13" ht="25.5" x14ac:dyDescent="0.25">
      <c r="A28" s="3">
        <v>21</v>
      </c>
      <c r="B28" s="11">
        <v>144423</v>
      </c>
      <c r="C28" s="3" t="s">
        <v>234</v>
      </c>
      <c r="D28" s="3" t="s">
        <v>229</v>
      </c>
      <c r="E28" s="7">
        <v>9</v>
      </c>
      <c r="F28" s="7">
        <v>9</v>
      </c>
      <c r="G28" s="7">
        <v>0</v>
      </c>
      <c r="H28" s="7">
        <v>4</v>
      </c>
      <c r="I28" s="7">
        <v>5</v>
      </c>
      <c r="J28" s="7">
        <v>0</v>
      </c>
      <c r="K28" s="13">
        <f t="shared" si="0"/>
        <v>100</v>
      </c>
      <c r="L28" s="12">
        <f t="shared" si="1"/>
        <v>44.444444444444443</v>
      </c>
      <c r="M28" s="7">
        <v>19.100000000000001</v>
      </c>
    </row>
    <row r="29" spans="1:13" ht="25.5" x14ac:dyDescent="0.25">
      <c r="A29" s="3">
        <v>22</v>
      </c>
      <c r="B29" s="3">
        <v>144424</v>
      </c>
      <c r="C29" s="3" t="s">
        <v>182</v>
      </c>
      <c r="D29" s="3" t="s">
        <v>187</v>
      </c>
      <c r="E29" s="7">
        <v>11</v>
      </c>
      <c r="F29" s="7">
        <v>10</v>
      </c>
      <c r="G29" s="7">
        <v>0</v>
      </c>
      <c r="H29" s="7">
        <v>3</v>
      </c>
      <c r="I29" s="7">
        <v>6</v>
      </c>
      <c r="J29" s="7">
        <v>1</v>
      </c>
      <c r="K29" s="13">
        <f t="shared" si="0"/>
        <v>90</v>
      </c>
      <c r="L29" s="13">
        <f t="shared" si="1"/>
        <v>30</v>
      </c>
      <c r="M29" s="7">
        <v>2.1</v>
      </c>
    </row>
    <row r="30" spans="1:13" x14ac:dyDescent="0.25">
      <c r="A30" s="3">
        <v>23</v>
      </c>
      <c r="B30" s="3">
        <v>144425</v>
      </c>
      <c r="C30" s="3" t="s">
        <v>293</v>
      </c>
      <c r="D30" s="3" t="s">
        <v>290</v>
      </c>
      <c r="E30" s="7">
        <v>1</v>
      </c>
      <c r="F30" s="7">
        <v>1</v>
      </c>
      <c r="G30" s="7">
        <v>0</v>
      </c>
      <c r="H30" s="7">
        <v>0</v>
      </c>
      <c r="I30" s="7">
        <v>1</v>
      </c>
      <c r="J30" s="7">
        <v>0</v>
      </c>
      <c r="K30" s="13">
        <f t="shared" si="0"/>
        <v>100</v>
      </c>
      <c r="L30" s="13">
        <f t="shared" si="1"/>
        <v>0</v>
      </c>
      <c r="M30" s="7">
        <v>3</v>
      </c>
    </row>
    <row r="31" spans="1:13" x14ac:dyDescent="0.25">
      <c r="A31" s="3">
        <v>24</v>
      </c>
      <c r="B31" s="10">
        <v>144426</v>
      </c>
      <c r="C31" s="3" t="s">
        <v>72</v>
      </c>
      <c r="D31" s="3" t="s">
        <v>70</v>
      </c>
      <c r="E31" s="7">
        <v>22</v>
      </c>
      <c r="F31" s="7">
        <v>20</v>
      </c>
      <c r="G31" s="7">
        <v>0</v>
      </c>
      <c r="H31" s="7">
        <v>3</v>
      </c>
      <c r="I31" s="7">
        <v>15</v>
      </c>
      <c r="J31" s="7">
        <v>2</v>
      </c>
      <c r="K31" s="13">
        <f t="shared" si="0"/>
        <v>90</v>
      </c>
      <c r="L31" s="13">
        <f t="shared" si="1"/>
        <v>15</v>
      </c>
      <c r="M31" s="7">
        <v>3.05</v>
      </c>
    </row>
    <row r="32" spans="1:13" x14ac:dyDescent="0.25">
      <c r="A32" s="3">
        <v>25</v>
      </c>
      <c r="B32" s="3">
        <v>144432</v>
      </c>
      <c r="C32" s="3" t="s">
        <v>200</v>
      </c>
      <c r="D32" s="3" t="s">
        <v>198</v>
      </c>
      <c r="E32" s="7">
        <v>2</v>
      </c>
      <c r="F32" s="7">
        <v>2</v>
      </c>
      <c r="G32" s="7">
        <v>0</v>
      </c>
      <c r="H32" s="7">
        <v>0</v>
      </c>
      <c r="I32" s="7">
        <v>2</v>
      </c>
      <c r="J32" s="7">
        <v>0</v>
      </c>
      <c r="K32" s="13">
        <f t="shared" si="0"/>
        <v>100</v>
      </c>
      <c r="L32" s="13">
        <f t="shared" si="1"/>
        <v>0</v>
      </c>
      <c r="M32" s="7">
        <v>15</v>
      </c>
    </row>
    <row r="33" spans="1:13" ht="25.5" x14ac:dyDescent="0.25">
      <c r="A33" s="3">
        <v>26</v>
      </c>
      <c r="B33" s="3">
        <v>144499</v>
      </c>
      <c r="C33" s="3" t="s">
        <v>85</v>
      </c>
      <c r="D33" s="3" t="s">
        <v>86</v>
      </c>
      <c r="E33" s="7">
        <v>5</v>
      </c>
      <c r="F33" s="7">
        <v>3</v>
      </c>
      <c r="G33" s="7">
        <v>0</v>
      </c>
      <c r="H33" s="7">
        <v>1</v>
      </c>
      <c r="I33" s="7">
        <v>2</v>
      </c>
      <c r="J33" s="7">
        <v>0</v>
      </c>
      <c r="K33" s="13">
        <f t="shared" si="0"/>
        <v>100</v>
      </c>
      <c r="L33" s="12">
        <f t="shared" si="1"/>
        <v>33.333333333333336</v>
      </c>
      <c r="M33" s="7">
        <v>25</v>
      </c>
    </row>
    <row r="34" spans="1:13" ht="18.75" x14ac:dyDescent="0.25">
      <c r="A34" s="26" t="s">
        <v>352</v>
      </c>
      <c r="B34" s="27"/>
      <c r="C34" s="27"/>
      <c r="D34" s="28"/>
      <c r="E34" s="21">
        <f>SUM(E8:E33)</f>
        <v>342</v>
      </c>
      <c r="F34" s="21">
        <f t="shared" ref="F34:J34" si="2">SUM(F8:F33)</f>
        <v>311</v>
      </c>
      <c r="G34" s="21">
        <f t="shared" si="2"/>
        <v>3</v>
      </c>
      <c r="H34" s="21">
        <f t="shared" si="2"/>
        <v>49</v>
      </c>
      <c r="I34" s="21">
        <f t="shared" si="2"/>
        <v>209</v>
      </c>
      <c r="J34" s="21">
        <f t="shared" si="2"/>
        <v>50</v>
      </c>
      <c r="K34" s="21">
        <f t="shared" ref="K34" si="3">(G34+H34+I34)*100/F34</f>
        <v>83.922829581993568</v>
      </c>
      <c r="L34" s="21">
        <f t="shared" ref="L34" si="4">(H34+G34)*100/F34</f>
        <v>16.720257234726688</v>
      </c>
      <c r="M34" s="21">
        <v>10.029999999999999</v>
      </c>
    </row>
  </sheetData>
  <mergeCells count="7">
    <mergeCell ref="A34:D34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9" workbookViewId="0">
      <selection activeCell="M35" sqref="M35"/>
    </sheetView>
  </sheetViews>
  <sheetFormatPr defaultRowHeight="15" x14ac:dyDescent="0.25"/>
  <cols>
    <col min="2" max="2" width="17.28515625" customWidth="1"/>
    <col min="3" max="3" width="36.7109375" customWidth="1"/>
    <col min="4" max="4" width="33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326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7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10">
        <v>144401</v>
      </c>
      <c r="C8" s="3" t="s">
        <v>262</v>
      </c>
      <c r="D8" s="3" t="s">
        <v>261</v>
      </c>
      <c r="E8" s="7">
        <v>58</v>
      </c>
      <c r="F8" s="7">
        <v>49</v>
      </c>
      <c r="G8" s="7">
        <v>4</v>
      </c>
      <c r="H8" s="7">
        <v>10</v>
      </c>
      <c r="I8" s="7">
        <v>34</v>
      </c>
      <c r="J8" s="7">
        <v>1</v>
      </c>
      <c r="K8" s="12">
        <f>(G8+H8+I8)*100/F8</f>
        <v>97.959183673469383</v>
      </c>
      <c r="L8" s="12">
        <f>(H8+G8)*100/F8</f>
        <v>28.571428571428573</v>
      </c>
      <c r="M8" s="12">
        <v>11.9</v>
      </c>
    </row>
    <row r="9" spans="1:13" ht="38.25" x14ac:dyDescent="0.25">
      <c r="A9" s="3">
        <v>2</v>
      </c>
      <c r="B9" s="3">
        <v>144402</v>
      </c>
      <c r="C9" s="3" t="s">
        <v>343</v>
      </c>
      <c r="D9" s="3" t="s">
        <v>340</v>
      </c>
      <c r="E9" s="7">
        <v>11</v>
      </c>
      <c r="F9" s="7">
        <v>10</v>
      </c>
      <c r="G9" s="7">
        <v>0</v>
      </c>
      <c r="H9" s="7">
        <v>3</v>
      </c>
      <c r="I9" s="7">
        <v>7</v>
      </c>
      <c r="J9" s="7">
        <v>0</v>
      </c>
      <c r="K9" s="13">
        <f t="shared" ref="K9:K33" si="0">(G9+H9+I9)*100/F9</f>
        <v>100</v>
      </c>
      <c r="L9" s="13">
        <f t="shared" ref="L9:L33" si="1">(H9+G9)*100/F9</f>
        <v>30</v>
      </c>
      <c r="M9" s="12">
        <v>3.3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174</v>
      </c>
      <c r="E10" s="7">
        <v>19</v>
      </c>
      <c r="F10" s="7">
        <v>17</v>
      </c>
      <c r="G10" s="7">
        <v>6</v>
      </c>
      <c r="H10" s="7">
        <v>8</v>
      </c>
      <c r="I10" s="7">
        <v>3</v>
      </c>
      <c r="J10" s="7">
        <v>3</v>
      </c>
      <c r="K10" s="13">
        <f t="shared" si="0"/>
        <v>100</v>
      </c>
      <c r="L10" s="12">
        <f t="shared" si="1"/>
        <v>82.352941176470594</v>
      </c>
      <c r="M10" s="12">
        <v>12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167</v>
      </c>
      <c r="E11" s="7">
        <v>61</v>
      </c>
      <c r="F11" s="7">
        <v>60</v>
      </c>
      <c r="G11" s="7">
        <v>1</v>
      </c>
      <c r="H11" s="7">
        <v>24</v>
      </c>
      <c r="I11" s="7">
        <v>25</v>
      </c>
      <c r="J11" s="7">
        <v>10</v>
      </c>
      <c r="K11" s="12">
        <f t="shared" si="0"/>
        <v>83.333333333333329</v>
      </c>
      <c r="L11" s="12">
        <f t="shared" si="1"/>
        <v>41.666666666666664</v>
      </c>
      <c r="M11" s="12">
        <v>3.2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167</v>
      </c>
      <c r="E12" s="7">
        <v>4</v>
      </c>
      <c r="F12" s="7">
        <v>4</v>
      </c>
      <c r="G12" s="7">
        <v>0</v>
      </c>
      <c r="H12" s="7">
        <v>1</v>
      </c>
      <c r="I12" s="7">
        <v>2</v>
      </c>
      <c r="J12" s="7">
        <v>1</v>
      </c>
      <c r="K12" s="12">
        <f t="shared" si="0"/>
        <v>75</v>
      </c>
      <c r="L12" s="13">
        <f t="shared" si="1"/>
        <v>25</v>
      </c>
      <c r="M12" s="12">
        <v>9.8000000000000007</v>
      </c>
    </row>
    <row r="13" spans="1:13" x14ac:dyDescent="0.25">
      <c r="A13" s="3">
        <v>6</v>
      </c>
      <c r="B13" s="3">
        <v>144407</v>
      </c>
      <c r="C13" s="3" t="s">
        <v>44</v>
      </c>
      <c r="D13" s="3" t="s">
        <v>42</v>
      </c>
      <c r="E13" s="7">
        <v>12</v>
      </c>
      <c r="F13" s="7">
        <v>11</v>
      </c>
      <c r="G13" s="7">
        <v>0</v>
      </c>
      <c r="H13" s="7">
        <v>0</v>
      </c>
      <c r="I13" s="7">
        <v>7</v>
      </c>
      <c r="J13" s="7">
        <v>4</v>
      </c>
      <c r="K13" s="12">
        <f t="shared" si="0"/>
        <v>63.636363636363633</v>
      </c>
      <c r="L13" s="13">
        <f t="shared" si="1"/>
        <v>0</v>
      </c>
      <c r="M13" s="12">
        <v>2.6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82</v>
      </c>
      <c r="E14" s="7">
        <v>9</v>
      </c>
      <c r="F14" s="7">
        <f>SUM(G14:J14)</f>
        <v>9</v>
      </c>
      <c r="G14" s="7">
        <v>0</v>
      </c>
      <c r="H14" s="7">
        <v>0</v>
      </c>
      <c r="I14" s="7">
        <v>2</v>
      </c>
      <c r="J14" s="7">
        <v>7</v>
      </c>
      <c r="K14" s="12">
        <f t="shared" si="0"/>
        <v>22.222222222222221</v>
      </c>
      <c r="L14" s="13">
        <f t="shared" si="1"/>
        <v>0</v>
      </c>
      <c r="M14" s="12">
        <v>6.6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101</v>
      </c>
      <c r="E15" s="7">
        <v>4</v>
      </c>
      <c r="F15" s="7">
        <v>4</v>
      </c>
      <c r="G15" s="7">
        <v>0</v>
      </c>
      <c r="H15" s="7">
        <v>1</v>
      </c>
      <c r="I15" s="7">
        <v>3</v>
      </c>
      <c r="J15" s="7">
        <v>0</v>
      </c>
      <c r="K15" s="13">
        <f t="shared" si="0"/>
        <v>100</v>
      </c>
      <c r="L15" s="13">
        <f t="shared" si="1"/>
        <v>25</v>
      </c>
      <c r="M15" s="12">
        <v>11</v>
      </c>
    </row>
    <row r="16" spans="1:13" x14ac:dyDescent="0.25">
      <c r="A16" s="3">
        <v>9</v>
      </c>
      <c r="B16" s="3">
        <v>144410</v>
      </c>
      <c r="C16" s="3" t="s">
        <v>222</v>
      </c>
      <c r="D16" s="3" t="s">
        <v>221</v>
      </c>
      <c r="E16" s="7">
        <v>3</v>
      </c>
      <c r="F16" s="7">
        <v>3</v>
      </c>
      <c r="G16" s="7"/>
      <c r="H16" s="7">
        <v>1</v>
      </c>
      <c r="I16" s="7">
        <v>1</v>
      </c>
      <c r="J16" s="7">
        <v>1</v>
      </c>
      <c r="K16" s="12">
        <f t="shared" si="0"/>
        <v>66.666666666666671</v>
      </c>
      <c r="L16" s="12">
        <f t="shared" si="1"/>
        <v>33.333333333333336</v>
      </c>
      <c r="M16" s="12">
        <v>3.3</v>
      </c>
    </row>
    <row r="17" spans="1:13" ht="25.5" x14ac:dyDescent="0.25">
      <c r="A17" s="3">
        <v>10</v>
      </c>
      <c r="B17" s="3">
        <v>144411</v>
      </c>
      <c r="C17" s="3" t="s">
        <v>139</v>
      </c>
      <c r="D17" s="3" t="s">
        <v>138</v>
      </c>
      <c r="E17" s="7">
        <v>7</v>
      </c>
      <c r="F17" s="7">
        <v>4</v>
      </c>
      <c r="G17" s="7">
        <v>0</v>
      </c>
      <c r="H17" s="7">
        <v>0</v>
      </c>
      <c r="I17" s="7">
        <v>2</v>
      </c>
      <c r="J17" s="7">
        <v>2</v>
      </c>
      <c r="K17" s="13">
        <f t="shared" si="0"/>
        <v>50</v>
      </c>
      <c r="L17" s="13">
        <f t="shared" si="1"/>
        <v>0</v>
      </c>
      <c r="M17" s="12">
        <v>2.5</v>
      </c>
    </row>
    <row r="18" spans="1:13" x14ac:dyDescent="0.25">
      <c r="A18" s="3">
        <v>11</v>
      </c>
      <c r="B18" s="3">
        <v>144413</v>
      </c>
      <c r="C18" s="3" t="s">
        <v>149</v>
      </c>
      <c r="D18" s="3" t="s">
        <v>142</v>
      </c>
      <c r="E18" s="7">
        <v>9</v>
      </c>
      <c r="F18" s="7">
        <v>9</v>
      </c>
      <c r="G18" s="7">
        <v>0</v>
      </c>
      <c r="H18" s="7">
        <v>4</v>
      </c>
      <c r="I18" s="7">
        <v>4</v>
      </c>
      <c r="J18" s="7">
        <v>1</v>
      </c>
      <c r="K18" s="12">
        <f t="shared" si="0"/>
        <v>88.888888888888886</v>
      </c>
      <c r="L18" s="12">
        <f t="shared" si="1"/>
        <v>44.444444444444443</v>
      </c>
      <c r="M18" s="12">
        <v>8.5</v>
      </c>
    </row>
    <row r="19" spans="1:13" x14ac:dyDescent="0.25">
      <c r="A19" s="3">
        <v>12</v>
      </c>
      <c r="B19" s="3">
        <v>144414</v>
      </c>
      <c r="C19" s="3" t="s">
        <v>1</v>
      </c>
      <c r="D19" s="3" t="s">
        <v>20</v>
      </c>
      <c r="E19" s="7">
        <v>3</v>
      </c>
      <c r="F19" s="7">
        <v>3</v>
      </c>
      <c r="G19" s="7">
        <v>0</v>
      </c>
      <c r="H19" s="7">
        <v>2</v>
      </c>
      <c r="I19" s="7">
        <v>0</v>
      </c>
      <c r="J19" s="7">
        <v>1</v>
      </c>
      <c r="K19" s="12">
        <f t="shared" si="0"/>
        <v>66.666666666666671</v>
      </c>
      <c r="L19" s="12">
        <f t="shared" si="1"/>
        <v>66.666666666666671</v>
      </c>
      <c r="M19" s="12">
        <v>12.3</v>
      </c>
    </row>
    <row r="20" spans="1:13" x14ac:dyDescent="0.25">
      <c r="A20" s="3">
        <v>13</v>
      </c>
      <c r="B20" s="3">
        <v>144415</v>
      </c>
      <c r="C20" s="3" t="s">
        <v>23</v>
      </c>
      <c r="D20" s="3" t="s">
        <v>33</v>
      </c>
      <c r="E20" s="7">
        <v>9</v>
      </c>
      <c r="F20" s="7">
        <v>9</v>
      </c>
      <c r="G20" s="7">
        <v>2</v>
      </c>
      <c r="H20" s="7">
        <v>3</v>
      </c>
      <c r="I20" s="7">
        <v>4</v>
      </c>
      <c r="J20" s="7">
        <v>0</v>
      </c>
      <c r="K20" s="13">
        <f t="shared" si="0"/>
        <v>100</v>
      </c>
      <c r="L20" s="12">
        <f t="shared" si="1"/>
        <v>55.555555555555557</v>
      </c>
      <c r="M20" s="12">
        <v>14</v>
      </c>
    </row>
    <row r="21" spans="1:13" x14ac:dyDescent="0.25">
      <c r="A21" s="3">
        <v>14</v>
      </c>
      <c r="B21" s="3">
        <v>144416</v>
      </c>
      <c r="C21" s="3" t="s">
        <v>112</v>
      </c>
      <c r="D21" s="3" t="s">
        <v>110</v>
      </c>
      <c r="E21" s="7">
        <v>14</v>
      </c>
      <c r="F21" s="7">
        <v>14</v>
      </c>
      <c r="G21" s="7">
        <v>0</v>
      </c>
      <c r="H21" s="7">
        <v>6</v>
      </c>
      <c r="I21" s="7">
        <v>8</v>
      </c>
      <c r="J21" s="7">
        <v>0</v>
      </c>
      <c r="K21" s="13">
        <f t="shared" si="0"/>
        <v>100</v>
      </c>
      <c r="L21" s="12">
        <f t="shared" si="1"/>
        <v>42.857142857142854</v>
      </c>
      <c r="M21" s="12">
        <v>12</v>
      </c>
    </row>
    <row r="22" spans="1:13" x14ac:dyDescent="0.25">
      <c r="A22" s="3">
        <v>15</v>
      </c>
      <c r="B22" s="3">
        <v>144417</v>
      </c>
      <c r="C22" s="3" t="s">
        <v>276</v>
      </c>
      <c r="D22" s="3" t="s">
        <v>273</v>
      </c>
      <c r="E22" s="7">
        <v>7</v>
      </c>
      <c r="F22" s="7">
        <v>5</v>
      </c>
      <c r="G22" s="7">
        <v>1</v>
      </c>
      <c r="H22" s="7">
        <v>2</v>
      </c>
      <c r="I22" s="7">
        <v>2</v>
      </c>
      <c r="J22" s="7">
        <v>0</v>
      </c>
      <c r="K22" s="13">
        <f t="shared" si="0"/>
        <v>100</v>
      </c>
      <c r="L22" s="13">
        <f t="shared" si="1"/>
        <v>60</v>
      </c>
      <c r="M22" s="12">
        <v>15.4</v>
      </c>
    </row>
    <row r="23" spans="1:13" x14ac:dyDescent="0.25">
      <c r="A23" s="3">
        <v>16</v>
      </c>
      <c r="B23" s="3">
        <v>144418</v>
      </c>
      <c r="C23" s="3" t="s">
        <v>58</v>
      </c>
      <c r="D23" s="3" t="s">
        <v>57</v>
      </c>
      <c r="E23" s="7">
        <v>9</v>
      </c>
      <c r="F23" s="7">
        <v>9</v>
      </c>
      <c r="G23" s="7">
        <v>0</v>
      </c>
      <c r="H23" s="7">
        <v>4</v>
      </c>
      <c r="I23" s="7">
        <v>3</v>
      </c>
      <c r="J23" s="7">
        <v>2</v>
      </c>
      <c r="K23" s="12">
        <f t="shared" si="0"/>
        <v>77.777777777777771</v>
      </c>
      <c r="L23" s="12">
        <f t="shared" si="1"/>
        <v>44.444444444444443</v>
      </c>
      <c r="M23" s="12">
        <v>3</v>
      </c>
    </row>
    <row r="24" spans="1:13" ht="25.5" x14ac:dyDescent="0.25">
      <c r="A24" s="3">
        <v>17</v>
      </c>
      <c r="B24" s="3">
        <v>144419</v>
      </c>
      <c r="C24" s="3" t="s">
        <v>320</v>
      </c>
      <c r="D24" s="3" t="s">
        <v>317</v>
      </c>
      <c r="E24" s="7">
        <v>31</v>
      </c>
      <c r="F24" s="7">
        <v>26</v>
      </c>
      <c r="G24" s="7">
        <v>0</v>
      </c>
      <c r="H24" s="7">
        <v>6</v>
      </c>
      <c r="I24" s="7">
        <v>8</v>
      </c>
      <c r="J24" s="7">
        <v>14</v>
      </c>
      <c r="K24" s="12">
        <f t="shared" si="0"/>
        <v>53.846153846153847</v>
      </c>
      <c r="L24" s="12">
        <f t="shared" si="1"/>
        <v>23.076923076923077</v>
      </c>
      <c r="M24" s="12">
        <v>9.5</v>
      </c>
    </row>
    <row r="25" spans="1:13" x14ac:dyDescent="0.25">
      <c r="A25" s="3">
        <v>18</v>
      </c>
      <c r="B25" s="3">
        <v>144420</v>
      </c>
      <c r="C25" s="3" t="s">
        <v>303</v>
      </c>
      <c r="D25" s="3" t="s">
        <v>300</v>
      </c>
      <c r="E25" s="7">
        <v>5</v>
      </c>
      <c r="F25" s="7">
        <v>5</v>
      </c>
      <c r="G25" s="7">
        <v>0</v>
      </c>
      <c r="H25" s="7">
        <v>3</v>
      </c>
      <c r="I25" s="7">
        <v>2</v>
      </c>
      <c r="J25" s="7">
        <v>0</v>
      </c>
      <c r="K25" s="13">
        <f t="shared" si="0"/>
        <v>100</v>
      </c>
      <c r="L25" s="13">
        <f t="shared" si="1"/>
        <v>60</v>
      </c>
      <c r="M25" s="12">
        <v>14.6</v>
      </c>
    </row>
    <row r="26" spans="1:13" ht="25.5" x14ac:dyDescent="0.25">
      <c r="A26" s="3">
        <v>19</v>
      </c>
      <c r="B26" s="3">
        <v>144421</v>
      </c>
      <c r="C26" s="3" t="s">
        <v>121</v>
      </c>
      <c r="D26" s="3" t="s">
        <v>120</v>
      </c>
      <c r="E26" s="7">
        <v>11</v>
      </c>
      <c r="F26" s="7">
        <v>11</v>
      </c>
      <c r="G26" s="7">
        <v>0</v>
      </c>
      <c r="H26" s="7">
        <v>0</v>
      </c>
      <c r="I26" s="7">
        <v>5</v>
      </c>
      <c r="J26" s="7">
        <v>6</v>
      </c>
      <c r="K26" s="12">
        <f t="shared" si="0"/>
        <v>45.454545454545453</v>
      </c>
      <c r="L26" s="13">
        <f t="shared" si="1"/>
        <v>0</v>
      </c>
      <c r="M26" s="12">
        <v>2.5</v>
      </c>
    </row>
    <row r="27" spans="1:13" x14ac:dyDescent="0.25">
      <c r="A27" s="3">
        <v>20</v>
      </c>
      <c r="B27" s="3">
        <v>144422</v>
      </c>
      <c r="C27" s="3" t="s">
        <v>130</v>
      </c>
      <c r="D27" s="3" t="s">
        <v>129</v>
      </c>
      <c r="E27" s="7">
        <v>6</v>
      </c>
      <c r="F27" s="7">
        <v>5</v>
      </c>
      <c r="G27" s="7">
        <v>0</v>
      </c>
      <c r="H27" s="7">
        <v>1</v>
      </c>
      <c r="I27" s="7">
        <v>3</v>
      </c>
      <c r="J27" s="7">
        <v>1</v>
      </c>
      <c r="K27" s="13">
        <f t="shared" si="0"/>
        <v>80</v>
      </c>
      <c r="L27" s="13">
        <f t="shared" si="1"/>
        <v>20</v>
      </c>
      <c r="M27" s="12">
        <v>10</v>
      </c>
    </row>
    <row r="28" spans="1:13" ht="25.5" x14ac:dyDescent="0.25">
      <c r="A28" s="3">
        <v>21</v>
      </c>
      <c r="B28" s="11">
        <v>144423</v>
      </c>
      <c r="C28" s="3" t="s">
        <v>234</v>
      </c>
      <c r="D28" s="3" t="s">
        <v>232</v>
      </c>
      <c r="E28" s="7">
        <v>9</v>
      </c>
      <c r="F28" s="7">
        <v>9</v>
      </c>
      <c r="G28" s="7">
        <v>0</v>
      </c>
      <c r="H28" s="7">
        <v>4</v>
      </c>
      <c r="I28" s="7">
        <v>5</v>
      </c>
      <c r="J28" s="7">
        <v>0</v>
      </c>
      <c r="K28" s="13">
        <f t="shared" si="0"/>
        <v>100</v>
      </c>
      <c r="L28" s="12">
        <f t="shared" si="1"/>
        <v>44.444444444444443</v>
      </c>
      <c r="M28" s="12">
        <v>12.8</v>
      </c>
    </row>
    <row r="29" spans="1:13" ht="25.5" x14ac:dyDescent="0.25">
      <c r="A29" s="3">
        <v>22</v>
      </c>
      <c r="B29" s="3">
        <v>144424</v>
      </c>
      <c r="C29" s="3" t="s">
        <v>182</v>
      </c>
      <c r="D29" s="3" t="s">
        <v>188</v>
      </c>
      <c r="E29" s="7">
        <v>11</v>
      </c>
      <c r="F29" s="7">
        <v>11</v>
      </c>
      <c r="G29" s="7">
        <v>0</v>
      </c>
      <c r="H29" s="7">
        <v>1</v>
      </c>
      <c r="I29" s="7">
        <v>5</v>
      </c>
      <c r="J29" s="7">
        <v>5</v>
      </c>
      <c r="K29" s="12">
        <f t="shared" si="0"/>
        <v>54.545454545454547</v>
      </c>
      <c r="L29" s="12">
        <f t="shared" si="1"/>
        <v>9.0909090909090917</v>
      </c>
      <c r="M29" s="12">
        <v>2.6</v>
      </c>
    </row>
    <row r="30" spans="1:13" x14ac:dyDescent="0.25">
      <c r="A30" s="3">
        <v>23</v>
      </c>
      <c r="B30" s="3">
        <v>144425</v>
      </c>
      <c r="C30" s="3" t="s">
        <v>293</v>
      </c>
      <c r="D30" s="3" t="s">
        <v>291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1</v>
      </c>
      <c r="K30" s="13">
        <f t="shared" si="0"/>
        <v>0</v>
      </c>
      <c r="L30" s="13">
        <f t="shared" si="1"/>
        <v>0</v>
      </c>
      <c r="M30" s="12">
        <v>2</v>
      </c>
    </row>
    <row r="31" spans="1:13" x14ac:dyDescent="0.25">
      <c r="A31" s="3">
        <v>24</v>
      </c>
      <c r="B31" s="10">
        <v>144426</v>
      </c>
      <c r="C31" s="3" t="s">
        <v>72</v>
      </c>
      <c r="D31" s="3" t="s">
        <v>68</v>
      </c>
      <c r="E31" s="7">
        <v>22</v>
      </c>
      <c r="F31" s="7">
        <v>22</v>
      </c>
      <c r="G31" s="7">
        <v>1</v>
      </c>
      <c r="H31" s="7">
        <v>4</v>
      </c>
      <c r="I31" s="7">
        <v>17</v>
      </c>
      <c r="J31" s="7">
        <v>0</v>
      </c>
      <c r="K31" s="13">
        <f t="shared" si="0"/>
        <v>100</v>
      </c>
      <c r="L31" s="12">
        <f t="shared" si="1"/>
        <v>22.727272727272727</v>
      </c>
      <c r="M31" s="12">
        <v>3.27</v>
      </c>
    </row>
    <row r="32" spans="1:13" x14ac:dyDescent="0.25">
      <c r="A32" s="3">
        <v>25</v>
      </c>
      <c r="B32" s="3">
        <v>144432</v>
      </c>
      <c r="C32" s="3" t="s">
        <v>200</v>
      </c>
      <c r="D32" s="3" t="s">
        <v>196</v>
      </c>
      <c r="E32" s="7">
        <v>2</v>
      </c>
      <c r="F32" s="7">
        <v>2</v>
      </c>
      <c r="G32" s="7">
        <v>0</v>
      </c>
      <c r="H32" s="7">
        <v>1</v>
      </c>
      <c r="I32" s="7">
        <v>1</v>
      </c>
      <c r="J32" s="7">
        <v>0</v>
      </c>
      <c r="K32" s="13">
        <f t="shared" si="0"/>
        <v>100</v>
      </c>
      <c r="L32" s="13">
        <f t="shared" si="1"/>
        <v>50</v>
      </c>
      <c r="M32" s="12">
        <v>12.5</v>
      </c>
    </row>
    <row r="33" spans="1:13" ht="25.5" x14ac:dyDescent="0.25">
      <c r="A33" s="3">
        <v>26</v>
      </c>
      <c r="B33" s="3">
        <v>144499</v>
      </c>
      <c r="C33" s="3" t="s">
        <v>85</v>
      </c>
      <c r="D33" s="3" t="s">
        <v>92</v>
      </c>
      <c r="E33" s="7">
        <v>5</v>
      </c>
      <c r="F33" s="7">
        <v>4</v>
      </c>
      <c r="G33" s="7">
        <v>0</v>
      </c>
      <c r="H33" s="7">
        <v>2</v>
      </c>
      <c r="I33" s="7">
        <v>2</v>
      </c>
      <c r="J33" s="7">
        <v>0</v>
      </c>
      <c r="K33" s="13">
        <f t="shared" si="0"/>
        <v>100</v>
      </c>
      <c r="L33" s="13">
        <f t="shared" si="1"/>
        <v>50</v>
      </c>
      <c r="M33" s="12">
        <v>12</v>
      </c>
    </row>
    <row r="34" spans="1:13" ht="18.75" x14ac:dyDescent="0.25">
      <c r="A34" s="26" t="s">
        <v>352</v>
      </c>
      <c r="B34" s="27"/>
      <c r="C34" s="27"/>
      <c r="D34" s="28"/>
      <c r="E34" s="21">
        <f>SUM(E8:E33)</f>
        <v>342</v>
      </c>
      <c r="F34" s="21">
        <f t="shared" ref="F34:J34" si="2">SUM(F8:F33)</f>
        <v>316</v>
      </c>
      <c r="G34" s="21">
        <f t="shared" si="2"/>
        <v>15</v>
      </c>
      <c r="H34" s="21">
        <f t="shared" si="2"/>
        <v>91</v>
      </c>
      <c r="I34" s="21">
        <f t="shared" si="2"/>
        <v>155</v>
      </c>
      <c r="J34" s="21">
        <f t="shared" si="2"/>
        <v>60</v>
      </c>
      <c r="K34" s="21">
        <f t="shared" ref="K34" si="3">(G34+H34+I34)*100/F34</f>
        <v>82.594936708860757</v>
      </c>
      <c r="L34" s="21">
        <f t="shared" ref="L34" si="4">(H34+G34)*100/F34</f>
        <v>33.544303797468352</v>
      </c>
      <c r="M34" s="21">
        <v>11.12</v>
      </c>
    </row>
  </sheetData>
  <mergeCells count="7">
    <mergeCell ref="A34:D34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A4" workbookViewId="0">
      <selection activeCell="M13" sqref="M13"/>
    </sheetView>
  </sheetViews>
  <sheetFormatPr defaultRowHeight="15" x14ac:dyDescent="0.25"/>
  <cols>
    <col min="2" max="2" width="17.28515625" customWidth="1"/>
    <col min="3" max="3" width="27.85546875" customWidth="1"/>
    <col min="4" max="4" width="31.710937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324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10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x14ac:dyDescent="0.25">
      <c r="A8" s="3">
        <v>1</v>
      </c>
      <c r="B8" s="3">
        <v>144405</v>
      </c>
      <c r="C8" s="3" t="s">
        <v>212</v>
      </c>
      <c r="D8" s="3" t="s">
        <v>206</v>
      </c>
      <c r="E8" s="3">
        <v>3</v>
      </c>
      <c r="F8" s="3">
        <v>3</v>
      </c>
      <c r="G8" s="3">
        <v>0</v>
      </c>
      <c r="H8" s="3">
        <v>0</v>
      </c>
      <c r="I8" s="3">
        <v>3</v>
      </c>
      <c r="J8" s="3">
        <v>0</v>
      </c>
      <c r="K8" s="8">
        <f>(G8+H8+I8)*100/F8</f>
        <v>100</v>
      </c>
      <c r="L8" s="13">
        <f>(H8+G8)*100/F8</f>
        <v>0</v>
      </c>
      <c r="M8" s="12">
        <v>10</v>
      </c>
    </row>
    <row r="9" spans="1:13" ht="25.5" x14ac:dyDescent="0.25">
      <c r="A9" s="3">
        <v>2</v>
      </c>
      <c r="B9" s="3">
        <v>144412</v>
      </c>
      <c r="C9" s="3" t="s">
        <v>247</v>
      </c>
      <c r="D9" s="3" t="s">
        <v>243</v>
      </c>
      <c r="E9" s="3">
        <v>28</v>
      </c>
      <c r="F9" s="3">
        <v>23</v>
      </c>
      <c r="G9" s="3">
        <v>0</v>
      </c>
      <c r="H9" s="3">
        <v>7</v>
      </c>
      <c r="I9" s="3">
        <v>12</v>
      </c>
      <c r="J9" s="3">
        <v>4</v>
      </c>
      <c r="K9" s="12">
        <f t="shared" ref="K9:K11" si="0">(G9+H9+I9)*100/F9</f>
        <v>82.608695652173907</v>
      </c>
      <c r="L9" s="12">
        <f t="shared" ref="L9:L11" si="1">(H9+G9)*100/F9</f>
        <v>30.434782608695652</v>
      </c>
      <c r="M9" s="12">
        <v>3.13</v>
      </c>
    </row>
    <row r="10" spans="1:13" x14ac:dyDescent="0.25">
      <c r="A10" s="3">
        <v>3</v>
      </c>
      <c r="B10" s="3">
        <v>144422</v>
      </c>
      <c r="C10" s="3" t="s">
        <v>130</v>
      </c>
      <c r="D10" s="3" t="s">
        <v>129</v>
      </c>
      <c r="E10" s="3">
        <v>13</v>
      </c>
      <c r="F10" s="3">
        <v>13</v>
      </c>
      <c r="G10" s="3">
        <v>0</v>
      </c>
      <c r="H10" s="3">
        <v>0</v>
      </c>
      <c r="I10" s="3">
        <v>6</v>
      </c>
      <c r="J10" s="3">
        <v>7</v>
      </c>
      <c r="K10" s="12">
        <f t="shared" si="0"/>
        <v>46.153846153846153</v>
      </c>
      <c r="L10" s="13">
        <f t="shared" si="1"/>
        <v>0</v>
      </c>
      <c r="M10" s="12">
        <v>6.31</v>
      </c>
    </row>
    <row r="11" spans="1:13" x14ac:dyDescent="0.25">
      <c r="A11" s="3">
        <v>4</v>
      </c>
      <c r="B11" s="3">
        <v>144426</v>
      </c>
      <c r="C11" s="3" t="s">
        <v>72</v>
      </c>
      <c r="D11" s="3" t="s">
        <v>70</v>
      </c>
      <c r="E11" s="3">
        <v>24</v>
      </c>
      <c r="F11" s="3">
        <v>21</v>
      </c>
      <c r="G11" s="3">
        <v>0</v>
      </c>
      <c r="H11" s="3">
        <v>6</v>
      </c>
      <c r="I11" s="3">
        <v>15</v>
      </c>
      <c r="J11" s="3">
        <v>0</v>
      </c>
      <c r="K11" s="8">
        <f t="shared" si="0"/>
        <v>100</v>
      </c>
      <c r="L11" s="12">
        <f t="shared" si="1"/>
        <v>28.571428571428573</v>
      </c>
      <c r="M11" s="12">
        <v>3.3</v>
      </c>
    </row>
    <row r="12" spans="1:13" ht="18.75" x14ac:dyDescent="0.25">
      <c r="A12" s="26" t="s">
        <v>352</v>
      </c>
      <c r="B12" s="27"/>
      <c r="C12" s="27"/>
      <c r="D12" s="28"/>
      <c r="E12" s="21">
        <f>SUM(E8:E11)</f>
        <v>68</v>
      </c>
      <c r="F12" s="21">
        <f t="shared" ref="F12:J12" si="2">SUM(F8:F11)</f>
        <v>60</v>
      </c>
      <c r="G12" s="21">
        <f t="shared" si="2"/>
        <v>0</v>
      </c>
      <c r="H12" s="21">
        <f t="shared" si="2"/>
        <v>13</v>
      </c>
      <c r="I12" s="21">
        <f t="shared" si="2"/>
        <v>36</v>
      </c>
      <c r="J12" s="21">
        <f t="shared" si="2"/>
        <v>11</v>
      </c>
      <c r="K12" s="21">
        <f t="shared" ref="K12" si="3">(G12+H12+I12)*100/F12</f>
        <v>81.666666666666671</v>
      </c>
      <c r="L12" s="21">
        <f t="shared" ref="L12" si="4">(H12+G12)*100/F12</f>
        <v>21.666666666666668</v>
      </c>
      <c r="M12" s="21">
        <v>9.16</v>
      </c>
    </row>
  </sheetData>
  <mergeCells count="7">
    <mergeCell ref="A12:D12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5" workbookViewId="0">
      <selection activeCell="M16" sqref="M16"/>
    </sheetView>
  </sheetViews>
  <sheetFormatPr defaultRowHeight="15" x14ac:dyDescent="0.25"/>
  <cols>
    <col min="2" max="2" width="17.28515625" customWidth="1"/>
    <col min="3" max="3" width="30.85546875" customWidth="1"/>
    <col min="4" max="4" width="29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351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11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3">
        <v>144401</v>
      </c>
      <c r="C8" s="3" t="s">
        <v>262</v>
      </c>
      <c r="D8" s="3" t="s">
        <v>322</v>
      </c>
      <c r="E8" s="3">
        <v>43</v>
      </c>
      <c r="F8" s="3">
        <v>41</v>
      </c>
      <c r="G8" s="3">
        <v>24</v>
      </c>
      <c r="H8" s="3">
        <v>12</v>
      </c>
      <c r="I8" s="3">
        <v>5</v>
      </c>
      <c r="J8" s="3">
        <v>0</v>
      </c>
      <c r="K8" s="8">
        <f>(G8+H8+I8)*100/F8</f>
        <v>100</v>
      </c>
      <c r="L8" s="12">
        <f>(H8+G8)*100/F8</f>
        <v>87.804878048780495</v>
      </c>
      <c r="M8" s="12">
        <v>16.925000000000001</v>
      </c>
    </row>
    <row r="9" spans="1:13" x14ac:dyDescent="0.25">
      <c r="A9" s="3">
        <v>2</v>
      </c>
      <c r="B9" s="3">
        <v>144403</v>
      </c>
      <c r="C9" s="3" t="s">
        <v>178</v>
      </c>
      <c r="D9" s="3" t="s">
        <v>177</v>
      </c>
      <c r="E9" s="3">
        <v>8</v>
      </c>
      <c r="F9" s="3">
        <v>8</v>
      </c>
      <c r="G9" s="3">
        <v>0</v>
      </c>
      <c r="H9" s="3">
        <v>5</v>
      </c>
      <c r="I9" s="3">
        <v>3</v>
      </c>
      <c r="J9" s="3">
        <v>0</v>
      </c>
      <c r="K9" s="8">
        <f t="shared" ref="K9:K14" si="0">(G9+H9+I9)*100/F9</f>
        <v>100</v>
      </c>
      <c r="L9" s="12">
        <f t="shared" ref="L9:L14" si="1">(H9+G9)*100/F9</f>
        <v>62.5</v>
      </c>
      <c r="M9" s="12">
        <v>18</v>
      </c>
    </row>
    <row r="10" spans="1:13" ht="25.5" x14ac:dyDescent="0.25">
      <c r="A10" s="3">
        <v>3</v>
      </c>
      <c r="B10" s="3">
        <v>144404</v>
      </c>
      <c r="C10" s="3" t="s">
        <v>169</v>
      </c>
      <c r="D10" s="3" t="s">
        <v>328</v>
      </c>
      <c r="E10" s="3">
        <v>42</v>
      </c>
      <c r="F10" s="3">
        <v>41</v>
      </c>
      <c r="G10" s="3">
        <v>21</v>
      </c>
      <c r="H10" s="3">
        <v>18</v>
      </c>
      <c r="I10" s="3">
        <v>2</v>
      </c>
      <c r="J10" s="3">
        <v>0</v>
      </c>
      <c r="K10" s="8">
        <f t="shared" si="0"/>
        <v>100</v>
      </c>
      <c r="L10" s="12">
        <f t="shared" si="1"/>
        <v>95.121951219512198</v>
      </c>
      <c r="M10" s="12">
        <v>4.4000000000000004</v>
      </c>
    </row>
    <row r="11" spans="1:13" x14ac:dyDescent="0.25">
      <c r="A11" s="3">
        <v>4</v>
      </c>
      <c r="B11" s="3">
        <v>144407</v>
      </c>
      <c r="C11" s="3" t="s">
        <v>44</v>
      </c>
      <c r="D11" s="3" t="s">
        <v>43</v>
      </c>
      <c r="E11" s="3">
        <v>10</v>
      </c>
      <c r="F11" s="3">
        <v>9</v>
      </c>
      <c r="G11" s="3">
        <v>3</v>
      </c>
      <c r="H11" s="3">
        <v>6</v>
      </c>
      <c r="I11" s="3">
        <v>0</v>
      </c>
      <c r="J11" s="3">
        <v>0</v>
      </c>
      <c r="K11" s="8">
        <f t="shared" si="0"/>
        <v>100</v>
      </c>
      <c r="L11" s="13">
        <f t="shared" si="1"/>
        <v>100</v>
      </c>
      <c r="M11" s="12">
        <v>4.3</v>
      </c>
    </row>
    <row r="12" spans="1:13" x14ac:dyDescent="0.25">
      <c r="A12" s="3">
        <v>5</v>
      </c>
      <c r="B12" s="3">
        <v>144414</v>
      </c>
      <c r="C12" s="3" t="s">
        <v>1</v>
      </c>
      <c r="D12" s="3" t="s">
        <v>21</v>
      </c>
      <c r="E12" s="3">
        <v>4</v>
      </c>
      <c r="F12" s="3">
        <v>4</v>
      </c>
      <c r="G12" s="3">
        <v>0</v>
      </c>
      <c r="H12" s="3">
        <v>1</v>
      </c>
      <c r="I12" s="3">
        <v>3</v>
      </c>
      <c r="J12" s="3">
        <v>0</v>
      </c>
      <c r="K12" s="8">
        <f t="shared" si="0"/>
        <v>100</v>
      </c>
      <c r="L12" s="13">
        <f t="shared" si="1"/>
        <v>25</v>
      </c>
      <c r="M12" s="12">
        <v>11.25</v>
      </c>
    </row>
    <row r="13" spans="1:13" x14ac:dyDescent="0.25">
      <c r="A13" s="3">
        <v>6</v>
      </c>
      <c r="B13" s="3">
        <v>144425</v>
      </c>
      <c r="C13" s="3" t="s">
        <v>293</v>
      </c>
      <c r="D13" s="3" t="s">
        <v>292</v>
      </c>
      <c r="E13" s="3">
        <v>2</v>
      </c>
      <c r="F13" s="3">
        <v>2</v>
      </c>
      <c r="G13" s="3">
        <v>0</v>
      </c>
      <c r="H13" s="3">
        <v>1</v>
      </c>
      <c r="I13" s="3">
        <v>1</v>
      </c>
      <c r="J13" s="3">
        <v>0</v>
      </c>
      <c r="K13" s="8">
        <f t="shared" si="0"/>
        <v>100</v>
      </c>
      <c r="L13" s="13">
        <f t="shared" si="1"/>
        <v>50</v>
      </c>
      <c r="M13" s="12">
        <v>3.5</v>
      </c>
    </row>
    <row r="14" spans="1:13" ht="25.5" x14ac:dyDescent="0.25">
      <c r="A14" s="3">
        <v>7</v>
      </c>
      <c r="B14" s="3">
        <v>144426</v>
      </c>
      <c r="C14" s="3" t="s">
        <v>72</v>
      </c>
      <c r="D14" s="3" t="s">
        <v>71</v>
      </c>
      <c r="E14" s="3">
        <v>27</v>
      </c>
      <c r="F14" s="3">
        <v>26</v>
      </c>
      <c r="G14" s="3">
        <v>0</v>
      </c>
      <c r="H14" s="3">
        <v>22</v>
      </c>
      <c r="I14" s="3">
        <v>4</v>
      </c>
      <c r="J14" s="3">
        <v>0</v>
      </c>
      <c r="K14" s="8">
        <f t="shared" si="0"/>
        <v>100</v>
      </c>
      <c r="L14" s="12">
        <f t="shared" si="1"/>
        <v>84.615384615384613</v>
      </c>
      <c r="M14" s="12">
        <v>15.4</v>
      </c>
    </row>
    <row r="15" spans="1:13" ht="18.75" x14ac:dyDescent="0.25">
      <c r="A15" s="26" t="s">
        <v>352</v>
      </c>
      <c r="B15" s="27"/>
      <c r="C15" s="27"/>
      <c r="D15" s="28"/>
      <c r="E15" s="21">
        <f>SUM(E8:E14)</f>
        <v>136</v>
      </c>
      <c r="F15" s="21">
        <f t="shared" ref="F15:J15" si="2">SUM(F8:F14)</f>
        <v>131</v>
      </c>
      <c r="G15" s="21">
        <f t="shared" si="2"/>
        <v>48</v>
      </c>
      <c r="H15" s="21">
        <f t="shared" si="2"/>
        <v>65</v>
      </c>
      <c r="I15" s="21">
        <f t="shared" si="2"/>
        <v>18</v>
      </c>
      <c r="J15" s="21">
        <f t="shared" si="2"/>
        <v>0</v>
      </c>
      <c r="K15" s="21">
        <f t="shared" ref="K15" si="3">(G15+H15+I15)*100/F15</f>
        <v>100</v>
      </c>
      <c r="L15" s="21">
        <f t="shared" ref="L15" si="4">(H15+G15)*100/F15</f>
        <v>86.25954198473282</v>
      </c>
      <c r="M15" s="21">
        <v>16.68</v>
      </c>
    </row>
  </sheetData>
  <mergeCells count="7">
    <mergeCell ref="A15:D15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5" workbookViewId="0">
      <selection activeCell="M30" sqref="M30"/>
    </sheetView>
  </sheetViews>
  <sheetFormatPr defaultRowHeight="15" x14ac:dyDescent="0.25"/>
  <cols>
    <col min="2" max="2" width="17.28515625" customWidth="1"/>
    <col min="3" max="4" width="32.2851562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277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11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3">
        <v>144401</v>
      </c>
      <c r="C8" s="3" t="s">
        <v>262</v>
      </c>
      <c r="D8" s="3" t="s">
        <v>321</v>
      </c>
      <c r="E8" s="3">
        <v>21</v>
      </c>
      <c r="F8" s="3">
        <v>18</v>
      </c>
      <c r="G8" s="3">
        <v>1</v>
      </c>
      <c r="H8" s="3">
        <v>10</v>
      </c>
      <c r="I8" s="3">
        <v>7</v>
      </c>
      <c r="J8" s="3">
        <v>0</v>
      </c>
      <c r="K8" s="8">
        <f>(G8+H8+I8)*100/F8</f>
        <v>100</v>
      </c>
      <c r="L8" s="12">
        <f>(H8+G8)*100/F8</f>
        <v>61.111111111111114</v>
      </c>
      <c r="M8" s="12">
        <v>18.8</v>
      </c>
    </row>
    <row r="9" spans="1:13" ht="38.25" x14ac:dyDescent="0.25">
      <c r="A9" s="3">
        <v>2</v>
      </c>
      <c r="B9" s="3">
        <v>144402</v>
      </c>
      <c r="C9" s="3" t="s">
        <v>343</v>
      </c>
      <c r="D9" s="3" t="s">
        <v>341</v>
      </c>
      <c r="E9" s="3">
        <v>6</v>
      </c>
      <c r="F9" s="3">
        <v>6</v>
      </c>
      <c r="G9" s="3">
        <v>1</v>
      </c>
      <c r="H9" s="3">
        <v>4</v>
      </c>
      <c r="I9" s="3">
        <v>1</v>
      </c>
      <c r="J9" s="3">
        <v>0</v>
      </c>
      <c r="K9" s="8">
        <f t="shared" ref="K9:K28" si="0">(G9+H9+I9)*100/F9</f>
        <v>100</v>
      </c>
      <c r="L9" s="12">
        <f t="shared" ref="L9:L28" si="1">(H9+G9)*100/F9</f>
        <v>83.333333333333329</v>
      </c>
      <c r="M9" s="12">
        <v>4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172</v>
      </c>
      <c r="E10" s="3">
        <v>8</v>
      </c>
      <c r="F10" s="3">
        <v>8</v>
      </c>
      <c r="G10" s="3">
        <v>2</v>
      </c>
      <c r="H10" s="3">
        <v>5</v>
      </c>
      <c r="I10" s="3">
        <v>1</v>
      </c>
      <c r="J10" s="3">
        <v>0</v>
      </c>
      <c r="K10" s="8">
        <f t="shared" si="0"/>
        <v>100</v>
      </c>
      <c r="L10" s="12">
        <f t="shared" si="1"/>
        <v>87.5</v>
      </c>
      <c r="M10" s="12">
        <v>16</v>
      </c>
    </row>
    <row r="11" spans="1:13" x14ac:dyDescent="0.25">
      <c r="A11" s="3">
        <v>4</v>
      </c>
      <c r="B11" s="3">
        <v>144405</v>
      </c>
      <c r="C11" s="3" t="s">
        <v>212</v>
      </c>
      <c r="D11" s="3" t="s">
        <v>211</v>
      </c>
      <c r="E11" s="3">
        <v>5</v>
      </c>
      <c r="F11" s="3">
        <v>5</v>
      </c>
      <c r="G11" s="3">
        <v>0</v>
      </c>
      <c r="H11" s="3">
        <v>4</v>
      </c>
      <c r="I11" s="3">
        <v>1</v>
      </c>
      <c r="J11" s="3">
        <v>0</v>
      </c>
      <c r="K11" s="8">
        <f t="shared" si="0"/>
        <v>100</v>
      </c>
      <c r="L11" s="13">
        <f t="shared" si="1"/>
        <v>80</v>
      </c>
      <c r="M11" s="12">
        <v>17.2</v>
      </c>
    </row>
    <row r="12" spans="1:13" x14ac:dyDescent="0.25">
      <c r="A12" s="3">
        <v>5</v>
      </c>
      <c r="B12" s="3">
        <v>144407</v>
      </c>
      <c r="C12" s="3" t="s">
        <v>44</v>
      </c>
      <c r="D12" s="3" t="s">
        <v>38</v>
      </c>
      <c r="E12" s="3">
        <v>10</v>
      </c>
      <c r="F12" s="3">
        <v>10</v>
      </c>
      <c r="G12" s="3">
        <v>1</v>
      </c>
      <c r="H12" s="3">
        <v>8</v>
      </c>
      <c r="I12" s="3">
        <v>1</v>
      </c>
      <c r="J12" s="3">
        <v>0</v>
      </c>
      <c r="K12" s="8">
        <f t="shared" si="0"/>
        <v>100</v>
      </c>
      <c r="L12" s="13">
        <f t="shared" si="1"/>
        <v>90</v>
      </c>
      <c r="M12" s="12">
        <v>4</v>
      </c>
    </row>
    <row r="13" spans="1:13" ht="25.5" x14ac:dyDescent="0.25">
      <c r="A13" s="3">
        <v>6</v>
      </c>
      <c r="B13" s="3">
        <v>144408</v>
      </c>
      <c r="C13" s="3" t="s">
        <v>74</v>
      </c>
      <c r="D13" s="3" t="s">
        <v>83</v>
      </c>
      <c r="E13" s="3">
        <v>9</v>
      </c>
      <c r="F13" s="3">
        <f>SUM(G13:J13)</f>
        <v>6</v>
      </c>
      <c r="G13" s="3">
        <v>0</v>
      </c>
      <c r="H13" s="3">
        <v>2</v>
      </c>
      <c r="I13" s="3">
        <v>3</v>
      </c>
      <c r="J13" s="3">
        <v>1</v>
      </c>
      <c r="K13" s="12">
        <f t="shared" si="0"/>
        <v>83.333333333333329</v>
      </c>
      <c r="L13" s="12">
        <f t="shared" si="1"/>
        <v>33.333333333333336</v>
      </c>
      <c r="M13" s="12">
        <v>14.7</v>
      </c>
    </row>
    <row r="14" spans="1:13" ht="25.5" x14ac:dyDescent="0.25">
      <c r="A14" s="3">
        <v>7</v>
      </c>
      <c r="B14" s="3">
        <v>144409</v>
      </c>
      <c r="C14" s="3" t="s">
        <v>102</v>
      </c>
      <c r="D14" s="3" t="s">
        <v>95</v>
      </c>
      <c r="E14" s="3">
        <v>3</v>
      </c>
      <c r="F14" s="3">
        <v>3</v>
      </c>
      <c r="G14" s="3">
        <v>0</v>
      </c>
      <c r="H14" s="3">
        <v>2</v>
      </c>
      <c r="I14" s="3">
        <v>1</v>
      </c>
      <c r="J14" s="3">
        <v>0</v>
      </c>
      <c r="K14" s="8">
        <f t="shared" si="0"/>
        <v>100</v>
      </c>
      <c r="L14" s="12">
        <f t="shared" si="1"/>
        <v>66.666666666666671</v>
      </c>
      <c r="M14" s="12">
        <v>20</v>
      </c>
    </row>
    <row r="15" spans="1:13" x14ac:dyDescent="0.25">
      <c r="A15" s="3">
        <v>8</v>
      </c>
      <c r="B15" s="3">
        <v>144410</v>
      </c>
      <c r="C15" s="3" t="s">
        <v>222</v>
      </c>
      <c r="D15" s="3" t="s">
        <v>217</v>
      </c>
      <c r="E15" s="3">
        <v>7</v>
      </c>
      <c r="F15" s="3">
        <v>7</v>
      </c>
      <c r="G15" s="3">
        <v>2</v>
      </c>
      <c r="H15" s="3">
        <v>2</v>
      </c>
      <c r="I15" s="3">
        <v>2</v>
      </c>
      <c r="J15" s="3">
        <v>1</v>
      </c>
      <c r="K15" s="12">
        <f t="shared" si="0"/>
        <v>85.714285714285708</v>
      </c>
      <c r="L15" s="12">
        <f t="shared" si="1"/>
        <v>57.142857142857146</v>
      </c>
      <c r="M15" s="12">
        <v>3.7</v>
      </c>
    </row>
    <row r="16" spans="1:13" ht="25.5" x14ac:dyDescent="0.25">
      <c r="A16" s="3">
        <v>9</v>
      </c>
      <c r="B16" s="3">
        <v>144411</v>
      </c>
      <c r="C16" s="3" t="s">
        <v>139</v>
      </c>
      <c r="D16" s="3" t="s">
        <v>133</v>
      </c>
      <c r="E16" s="3">
        <v>11</v>
      </c>
      <c r="F16" s="3">
        <v>7</v>
      </c>
      <c r="G16" s="3">
        <v>0</v>
      </c>
      <c r="H16" s="3">
        <v>1</v>
      </c>
      <c r="I16" s="3">
        <v>5</v>
      </c>
      <c r="J16" s="3">
        <v>1</v>
      </c>
      <c r="K16" s="12">
        <f t="shared" si="0"/>
        <v>85.714285714285708</v>
      </c>
      <c r="L16" s="12">
        <f t="shared" si="1"/>
        <v>14.285714285714286</v>
      </c>
      <c r="M16" s="12">
        <v>3</v>
      </c>
    </row>
    <row r="17" spans="1:13" ht="25.5" x14ac:dyDescent="0.25">
      <c r="A17" s="3">
        <v>10</v>
      </c>
      <c r="B17" s="3">
        <v>144412</v>
      </c>
      <c r="C17" s="3" t="s">
        <v>247</v>
      </c>
      <c r="D17" s="3" t="s">
        <v>239</v>
      </c>
      <c r="E17" s="3">
        <v>24</v>
      </c>
      <c r="F17" s="3">
        <v>17</v>
      </c>
      <c r="G17" s="3">
        <v>1</v>
      </c>
      <c r="H17" s="3">
        <v>3</v>
      </c>
      <c r="I17" s="3">
        <v>8</v>
      </c>
      <c r="J17" s="3">
        <v>5</v>
      </c>
      <c r="K17" s="12">
        <f t="shared" si="0"/>
        <v>70.588235294117652</v>
      </c>
      <c r="L17" s="12">
        <f t="shared" si="1"/>
        <v>23.529411764705884</v>
      </c>
      <c r="M17" s="12">
        <v>3</v>
      </c>
    </row>
    <row r="18" spans="1:13" x14ac:dyDescent="0.25">
      <c r="A18" s="3">
        <v>11</v>
      </c>
      <c r="B18" s="3">
        <v>144413</v>
      </c>
      <c r="C18" s="3" t="s">
        <v>149</v>
      </c>
      <c r="D18" s="3" t="s">
        <v>146</v>
      </c>
      <c r="E18" s="3">
        <v>3</v>
      </c>
      <c r="F18" s="3">
        <v>3</v>
      </c>
      <c r="G18" s="3">
        <v>0</v>
      </c>
      <c r="H18" s="3">
        <v>1</v>
      </c>
      <c r="I18" s="3">
        <v>0</v>
      </c>
      <c r="J18" s="3">
        <v>2</v>
      </c>
      <c r="K18" s="12">
        <f t="shared" si="0"/>
        <v>33.333333333333336</v>
      </c>
      <c r="L18" s="12">
        <f t="shared" si="1"/>
        <v>33.333333333333336</v>
      </c>
      <c r="M18" s="12">
        <v>9.3000000000000007</v>
      </c>
    </row>
    <row r="19" spans="1:13" x14ac:dyDescent="0.25">
      <c r="A19" s="3">
        <v>12</v>
      </c>
      <c r="B19" s="3">
        <v>144414</v>
      </c>
      <c r="C19" s="3" t="s">
        <v>1</v>
      </c>
      <c r="D19" s="3" t="s">
        <v>18</v>
      </c>
      <c r="E19" s="3">
        <v>4</v>
      </c>
      <c r="F19" s="3">
        <v>4</v>
      </c>
      <c r="G19" s="3">
        <v>0</v>
      </c>
      <c r="H19" s="3">
        <v>3</v>
      </c>
      <c r="I19" s="3">
        <v>1</v>
      </c>
      <c r="J19" s="3">
        <v>0</v>
      </c>
      <c r="K19" s="8">
        <f t="shared" si="0"/>
        <v>100</v>
      </c>
      <c r="L19" s="13">
        <f t="shared" si="1"/>
        <v>75</v>
      </c>
      <c r="M19" s="12">
        <v>18.5</v>
      </c>
    </row>
    <row r="20" spans="1:13" ht="25.5" x14ac:dyDescent="0.25">
      <c r="A20" s="3">
        <v>13</v>
      </c>
      <c r="B20" s="3">
        <v>144415</v>
      </c>
      <c r="C20" s="3" t="s">
        <v>23</v>
      </c>
      <c r="D20" s="3" t="s">
        <v>30</v>
      </c>
      <c r="E20" s="3">
        <v>10</v>
      </c>
      <c r="F20" s="3">
        <v>10</v>
      </c>
      <c r="G20" s="3">
        <v>1</v>
      </c>
      <c r="H20" s="3">
        <v>3</v>
      </c>
      <c r="I20" s="3">
        <v>5</v>
      </c>
      <c r="J20" s="3">
        <v>1</v>
      </c>
      <c r="K20" s="8">
        <f t="shared" si="0"/>
        <v>90</v>
      </c>
      <c r="L20" s="13">
        <f t="shared" si="1"/>
        <v>40</v>
      </c>
      <c r="M20" s="12">
        <v>15</v>
      </c>
    </row>
    <row r="21" spans="1:13" s="20" customFormat="1" x14ac:dyDescent="0.25">
      <c r="A21" s="18">
        <v>14</v>
      </c>
      <c r="B21" s="18">
        <v>144416</v>
      </c>
      <c r="C21" s="18" t="s">
        <v>112</v>
      </c>
      <c r="D21" s="18" t="s">
        <v>105</v>
      </c>
      <c r="E21" s="18">
        <v>6</v>
      </c>
      <c r="F21" s="18">
        <v>1</v>
      </c>
      <c r="G21" s="18">
        <v>0</v>
      </c>
      <c r="H21" s="18">
        <v>0</v>
      </c>
      <c r="I21" s="18">
        <v>1</v>
      </c>
      <c r="J21" s="18">
        <v>0</v>
      </c>
      <c r="K21" s="19">
        <f t="shared" si="0"/>
        <v>100</v>
      </c>
      <c r="L21" s="19">
        <f t="shared" si="1"/>
        <v>0</v>
      </c>
      <c r="M21" s="12">
        <v>3.2</v>
      </c>
    </row>
    <row r="22" spans="1:13" x14ac:dyDescent="0.25">
      <c r="A22" s="3">
        <v>15</v>
      </c>
      <c r="B22" s="3">
        <v>144417</v>
      </c>
      <c r="C22" s="3" t="s">
        <v>276</v>
      </c>
      <c r="D22" s="3" t="s">
        <v>266</v>
      </c>
      <c r="E22" s="3">
        <v>10</v>
      </c>
      <c r="F22" s="3">
        <v>9</v>
      </c>
      <c r="G22" s="3">
        <v>0</v>
      </c>
      <c r="H22" s="3">
        <v>8</v>
      </c>
      <c r="I22" s="3">
        <v>1</v>
      </c>
      <c r="J22" s="3">
        <v>0</v>
      </c>
      <c r="K22" s="8">
        <f t="shared" si="0"/>
        <v>100</v>
      </c>
      <c r="L22" s="12">
        <f t="shared" si="1"/>
        <v>88.888888888888886</v>
      </c>
      <c r="M22" s="12">
        <v>19.899999999999999</v>
      </c>
    </row>
    <row r="23" spans="1:13" x14ac:dyDescent="0.25">
      <c r="A23" s="3">
        <v>16</v>
      </c>
      <c r="B23" s="3">
        <v>144418</v>
      </c>
      <c r="C23" s="3" t="s">
        <v>58</v>
      </c>
      <c r="D23" s="3" t="s">
        <v>47</v>
      </c>
      <c r="E23" s="3">
        <v>10</v>
      </c>
      <c r="F23" s="3">
        <v>7</v>
      </c>
      <c r="G23" s="3">
        <v>0</v>
      </c>
      <c r="H23" s="3">
        <v>2</v>
      </c>
      <c r="I23" s="3">
        <v>5</v>
      </c>
      <c r="J23" s="3">
        <v>0</v>
      </c>
      <c r="K23" s="8">
        <f t="shared" si="0"/>
        <v>100</v>
      </c>
      <c r="L23" s="12">
        <f t="shared" si="1"/>
        <v>28.571428571428573</v>
      </c>
      <c r="M23" s="12">
        <v>3</v>
      </c>
    </row>
    <row r="24" spans="1:13" x14ac:dyDescent="0.25">
      <c r="A24" s="3">
        <v>17</v>
      </c>
      <c r="B24" s="3">
        <v>144420</v>
      </c>
      <c r="C24" s="3" t="s">
        <v>303</v>
      </c>
      <c r="D24" s="3" t="s">
        <v>298</v>
      </c>
      <c r="E24" s="3">
        <v>2</v>
      </c>
      <c r="F24" s="3">
        <v>2</v>
      </c>
      <c r="G24" s="3">
        <v>0</v>
      </c>
      <c r="H24" s="3">
        <v>1</v>
      </c>
      <c r="I24" s="3">
        <v>1</v>
      </c>
      <c r="J24" s="3">
        <v>0</v>
      </c>
      <c r="K24" s="8">
        <f t="shared" si="0"/>
        <v>100</v>
      </c>
      <c r="L24" s="13">
        <f t="shared" si="1"/>
        <v>50</v>
      </c>
      <c r="M24" s="12">
        <v>19</v>
      </c>
    </row>
    <row r="25" spans="1:13" ht="25.5" x14ac:dyDescent="0.25">
      <c r="A25" s="3">
        <v>18</v>
      </c>
      <c r="B25" s="3">
        <v>144421</v>
      </c>
      <c r="C25" s="3" t="s">
        <v>121</v>
      </c>
      <c r="D25" s="3" t="s">
        <v>116</v>
      </c>
      <c r="E25" s="3">
        <v>12</v>
      </c>
      <c r="F25" s="3">
        <v>11</v>
      </c>
      <c r="G25" s="3">
        <v>2</v>
      </c>
      <c r="H25" s="3">
        <v>4</v>
      </c>
      <c r="I25" s="3">
        <v>5</v>
      </c>
      <c r="J25" s="3">
        <v>0</v>
      </c>
      <c r="K25" s="8">
        <f t="shared" si="0"/>
        <v>100</v>
      </c>
      <c r="L25" s="12">
        <f t="shared" si="1"/>
        <v>54.545454545454547</v>
      </c>
      <c r="M25" s="12">
        <v>3.7</v>
      </c>
    </row>
    <row r="26" spans="1:13" ht="25.5" x14ac:dyDescent="0.25">
      <c r="A26" s="3">
        <v>19</v>
      </c>
      <c r="B26" s="3">
        <v>144424</v>
      </c>
      <c r="C26" s="3" t="s">
        <v>182</v>
      </c>
      <c r="D26" s="3" t="s">
        <v>186</v>
      </c>
      <c r="E26" s="3">
        <v>9</v>
      </c>
      <c r="F26" s="3">
        <v>5</v>
      </c>
      <c r="G26" s="3">
        <v>0</v>
      </c>
      <c r="H26" s="3">
        <v>1</v>
      </c>
      <c r="I26" s="3">
        <v>2</v>
      </c>
      <c r="J26" s="3">
        <v>2</v>
      </c>
      <c r="K26" s="8">
        <f t="shared" si="0"/>
        <v>60</v>
      </c>
      <c r="L26" s="13">
        <f t="shared" si="1"/>
        <v>20</v>
      </c>
      <c r="M26" s="12">
        <v>2.8</v>
      </c>
    </row>
    <row r="27" spans="1:13" x14ac:dyDescent="0.25">
      <c r="A27" s="3">
        <v>20</v>
      </c>
      <c r="B27" s="3">
        <v>144425</v>
      </c>
      <c r="C27" s="3" t="s">
        <v>293</v>
      </c>
      <c r="D27" s="3" t="s">
        <v>287</v>
      </c>
      <c r="E27" s="3">
        <v>2</v>
      </c>
      <c r="F27" s="3">
        <v>1</v>
      </c>
      <c r="G27" s="3">
        <v>0</v>
      </c>
      <c r="H27" s="3">
        <v>0</v>
      </c>
      <c r="I27" s="3">
        <v>1</v>
      </c>
      <c r="J27" s="3">
        <v>0</v>
      </c>
      <c r="K27" s="8">
        <f t="shared" si="0"/>
        <v>100</v>
      </c>
      <c r="L27" s="13">
        <f t="shared" si="1"/>
        <v>0</v>
      </c>
      <c r="M27" s="12">
        <v>3</v>
      </c>
    </row>
    <row r="28" spans="1:13" x14ac:dyDescent="0.25">
      <c r="A28" s="3">
        <v>21</v>
      </c>
      <c r="B28" s="3">
        <v>144426</v>
      </c>
      <c r="C28" s="3" t="s">
        <v>72</v>
      </c>
      <c r="D28" s="3" t="s">
        <v>70</v>
      </c>
      <c r="E28" s="3">
        <v>27</v>
      </c>
      <c r="F28" s="3">
        <v>22</v>
      </c>
      <c r="G28" s="3">
        <v>2</v>
      </c>
      <c r="H28" s="3">
        <v>12</v>
      </c>
      <c r="I28" s="3">
        <v>8</v>
      </c>
      <c r="J28" s="3">
        <v>0</v>
      </c>
      <c r="K28" s="8">
        <f t="shared" si="0"/>
        <v>100</v>
      </c>
      <c r="L28" s="12">
        <f t="shared" si="1"/>
        <v>63.636363636363633</v>
      </c>
      <c r="M28" s="12">
        <v>3.7</v>
      </c>
    </row>
    <row r="29" spans="1:13" ht="18.75" x14ac:dyDescent="0.25">
      <c r="A29" s="26" t="s">
        <v>352</v>
      </c>
      <c r="B29" s="27"/>
      <c r="C29" s="27"/>
      <c r="D29" s="28"/>
      <c r="E29" s="21">
        <f>SUM(E8:E28)</f>
        <v>199</v>
      </c>
      <c r="F29" s="21">
        <f t="shared" ref="F29:J29" si="2">SUM(F8:F28)</f>
        <v>162</v>
      </c>
      <c r="G29" s="21">
        <f t="shared" si="2"/>
        <v>13</v>
      </c>
      <c r="H29" s="21">
        <f t="shared" si="2"/>
        <v>76</v>
      </c>
      <c r="I29" s="21">
        <f t="shared" si="2"/>
        <v>60</v>
      </c>
      <c r="J29" s="21">
        <f t="shared" si="2"/>
        <v>13</v>
      </c>
      <c r="K29" s="21">
        <f t="shared" ref="K29" si="3">(G29+H29+I29)*100/F29</f>
        <v>91.975308641975303</v>
      </c>
      <c r="L29" s="21">
        <f t="shared" ref="L29" si="4">(H29+G29)*100/F29</f>
        <v>54.938271604938272</v>
      </c>
      <c r="M29" s="21">
        <v>17.04</v>
      </c>
    </row>
  </sheetData>
  <mergeCells count="7">
    <mergeCell ref="A29:D29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13" workbookViewId="0">
      <selection activeCell="M24" sqref="M24"/>
    </sheetView>
  </sheetViews>
  <sheetFormatPr defaultRowHeight="15" x14ac:dyDescent="0.25"/>
  <cols>
    <col min="2" max="2" width="17.28515625" customWidth="1"/>
    <col min="3" max="3" width="32.140625" customWidth="1"/>
    <col min="4" max="4" width="31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324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11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3">
        <v>144401</v>
      </c>
      <c r="C8" s="3" t="s">
        <v>262</v>
      </c>
      <c r="D8" s="3" t="s">
        <v>256</v>
      </c>
      <c r="E8" s="3">
        <v>23</v>
      </c>
      <c r="F8" s="3">
        <v>19</v>
      </c>
      <c r="G8" s="3">
        <v>4</v>
      </c>
      <c r="H8" s="3">
        <v>15</v>
      </c>
      <c r="I8" s="3">
        <v>0</v>
      </c>
      <c r="J8" s="3">
        <v>0</v>
      </c>
      <c r="K8" s="8">
        <f>(G8+H8+I8)*100/F8</f>
        <v>100</v>
      </c>
      <c r="L8" s="13">
        <f>(H8+G8)*100/F8</f>
        <v>100</v>
      </c>
      <c r="M8" s="12">
        <v>15.8</v>
      </c>
    </row>
    <row r="9" spans="1:13" ht="38.25" x14ac:dyDescent="0.25">
      <c r="A9" s="3">
        <v>2</v>
      </c>
      <c r="B9" s="3">
        <v>144402</v>
      </c>
      <c r="C9" s="3" t="s">
        <v>343</v>
      </c>
      <c r="D9" s="3" t="s">
        <v>342</v>
      </c>
      <c r="E9" s="3">
        <v>6</v>
      </c>
      <c r="F9" s="3">
        <v>6</v>
      </c>
      <c r="G9" s="3">
        <v>1</v>
      </c>
      <c r="H9" s="3">
        <v>1</v>
      </c>
      <c r="I9" s="3">
        <v>4</v>
      </c>
      <c r="J9" s="3">
        <v>0</v>
      </c>
      <c r="K9" s="8">
        <f t="shared" ref="K9:K22" si="0">(G9+H9+I9)*100/F9</f>
        <v>100</v>
      </c>
      <c r="L9" s="12">
        <f t="shared" ref="L9:L22" si="1">(H9+G9)*100/F9</f>
        <v>33.333333333333336</v>
      </c>
      <c r="M9" s="12">
        <v>3.3</v>
      </c>
    </row>
    <row r="10" spans="1:13" ht="25.5" x14ac:dyDescent="0.25">
      <c r="A10" s="3">
        <v>3</v>
      </c>
      <c r="B10" s="3">
        <v>144408</v>
      </c>
      <c r="C10" s="3" t="s">
        <v>74</v>
      </c>
      <c r="D10" s="3" t="s">
        <v>79</v>
      </c>
      <c r="E10" s="3">
        <v>9</v>
      </c>
      <c r="F10" s="3">
        <f>SUM(G10:J10)</f>
        <v>7</v>
      </c>
      <c r="G10" s="3">
        <v>0</v>
      </c>
      <c r="H10" s="3">
        <v>3</v>
      </c>
      <c r="I10" s="3">
        <v>2</v>
      </c>
      <c r="J10" s="3">
        <v>2</v>
      </c>
      <c r="K10" s="12">
        <f t="shared" si="0"/>
        <v>71.428571428571431</v>
      </c>
      <c r="L10" s="12">
        <f t="shared" si="1"/>
        <v>42.857142857142854</v>
      </c>
      <c r="M10" s="12">
        <v>10</v>
      </c>
    </row>
    <row r="11" spans="1:13" x14ac:dyDescent="0.25">
      <c r="A11" s="3">
        <v>4</v>
      </c>
      <c r="B11" s="3">
        <v>144410</v>
      </c>
      <c r="C11" s="3" t="s">
        <v>222</v>
      </c>
      <c r="D11" s="3" t="s">
        <v>216</v>
      </c>
      <c r="E11" s="3">
        <v>7</v>
      </c>
      <c r="F11" s="3">
        <v>7</v>
      </c>
      <c r="G11" s="3">
        <v>0</v>
      </c>
      <c r="H11" s="3">
        <v>0</v>
      </c>
      <c r="I11" s="3">
        <v>7</v>
      </c>
      <c r="J11" s="3">
        <v>0</v>
      </c>
      <c r="K11" s="8">
        <f t="shared" si="0"/>
        <v>100</v>
      </c>
      <c r="L11" s="13">
        <f t="shared" si="1"/>
        <v>0</v>
      </c>
      <c r="M11" s="12">
        <v>3</v>
      </c>
    </row>
    <row r="12" spans="1:13" x14ac:dyDescent="0.25">
      <c r="A12" s="3">
        <v>5</v>
      </c>
      <c r="B12" s="3">
        <v>144413</v>
      </c>
      <c r="C12" s="3" t="s">
        <v>149</v>
      </c>
      <c r="D12" s="3" t="s">
        <v>145</v>
      </c>
      <c r="E12" s="3">
        <v>3</v>
      </c>
      <c r="F12" s="3">
        <v>3</v>
      </c>
      <c r="G12" s="3">
        <v>0</v>
      </c>
      <c r="H12" s="3">
        <v>1</v>
      </c>
      <c r="I12" s="3">
        <v>0</v>
      </c>
      <c r="J12" s="3">
        <v>2</v>
      </c>
      <c r="K12" s="12">
        <f t="shared" si="0"/>
        <v>33.333333333333336</v>
      </c>
      <c r="L12" s="12">
        <f t="shared" si="1"/>
        <v>33.333333333333336</v>
      </c>
      <c r="M12" s="12">
        <v>7</v>
      </c>
    </row>
    <row r="13" spans="1:13" x14ac:dyDescent="0.25">
      <c r="A13" s="3">
        <v>6</v>
      </c>
      <c r="B13" s="3">
        <v>144414</v>
      </c>
      <c r="C13" s="3" t="s">
        <v>1</v>
      </c>
      <c r="D13" s="3" t="s">
        <v>18</v>
      </c>
      <c r="E13" s="3">
        <v>4</v>
      </c>
      <c r="F13" s="3">
        <v>4</v>
      </c>
      <c r="G13" s="3">
        <v>0</v>
      </c>
      <c r="H13" s="3">
        <v>2</v>
      </c>
      <c r="I13" s="3">
        <v>0</v>
      </c>
      <c r="J13" s="3">
        <v>2</v>
      </c>
      <c r="K13" s="8">
        <f t="shared" si="0"/>
        <v>50</v>
      </c>
      <c r="L13" s="13">
        <f t="shared" si="1"/>
        <v>50</v>
      </c>
      <c r="M13" s="12">
        <v>10</v>
      </c>
    </row>
    <row r="14" spans="1:13" x14ac:dyDescent="0.25">
      <c r="A14" s="3">
        <v>7</v>
      </c>
      <c r="B14" s="3">
        <v>144416</v>
      </c>
      <c r="C14" s="3" t="s">
        <v>112</v>
      </c>
      <c r="D14" s="3" t="s">
        <v>108</v>
      </c>
      <c r="E14" s="3">
        <v>6</v>
      </c>
      <c r="F14" s="3">
        <v>6</v>
      </c>
      <c r="G14" s="3">
        <v>0</v>
      </c>
      <c r="H14" s="3">
        <v>5</v>
      </c>
      <c r="I14" s="3">
        <v>1</v>
      </c>
      <c r="J14" s="3">
        <v>0</v>
      </c>
      <c r="K14" s="8">
        <f t="shared" si="0"/>
        <v>100</v>
      </c>
      <c r="L14" s="12">
        <f t="shared" si="1"/>
        <v>83.333333333333329</v>
      </c>
      <c r="M14" s="12">
        <v>12</v>
      </c>
    </row>
    <row r="15" spans="1:13" x14ac:dyDescent="0.25">
      <c r="A15" s="3">
        <v>8</v>
      </c>
      <c r="B15" s="3">
        <v>144418</v>
      </c>
      <c r="C15" s="3" t="s">
        <v>58</v>
      </c>
      <c r="D15" s="3" t="s">
        <v>56</v>
      </c>
      <c r="E15" s="3">
        <v>10</v>
      </c>
      <c r="F15" s="3">
        <v>7</v>
      </c>
      <c r="G15" s="3">
        <v>1</v>
      </c>
      <c r="H15" s="3">
        <v>2</v>
      </c>
      <c r="I15" s="3">
        <v>4</v>
      </c>
      <c r="J15" s="3">
        <v>0</v>
      </c>
      <c r="K15" s="8">
        <f t="shared" si="0"/>
        <v>100</v>
      </c>
      <c r="L15" s="12">
        <f t="shared" si="1"/>
        <v>42.857142857142854</v>
      </c>
      <c r="M15" s="12">
        <v>4</v>
      </c>
    </row>
    <row r="16" spans="1:13" ht="25.5" x14ac:dyDescent="0.25">
      <c r="A16" s="3">
        <v>9</v>
      </c>
      <c r="B16" s="3">
        <v>144419</v>
      </c>
      <c r="C16" s="3" t="s">
        <v>320</v>
      </c>
      <c r="D16" s="3" t="s">
        <v>313</v>
      </c>
      <c r="E16" s="3">
        <v>22</v>
      </c>
      <c r="F16" s="3">
        <v>22</v>
      </c>
      <c r="G16" s="3">
        <v>0</v>
      </c>
      <c r="H16" s="3">
        <v>5</v>
      </c>
      <c r="I16" s="3">
        <v>11</v>
      </c>
      <c r="J16" s="3">
        <v>6</v>
      </c>
      <c r="K16" s="12">
        <f t="shared" si="0"/>
        <v>72.727272727272734</v>
      </c>
      <c r="L16" s="12">
        <f t="shared" si="1"/>
        <v>22.727272727272727</v>
      </c>
      <c r="M16" s="12">
        <v>8.8000000000000007</v>
      </c>
    </row>
    <row r="17" spans="1:13" ht="25.5" x14ac:dyDescent="0.25">
      <c r="A17" s="3">
        <v>10</v>
      </c>
      <c r="B17" s="3">
        <v>144420</v>
      </c>
      <c r="C17" s="3" t="s">
        <v>182</v>
      </c>
      <c r="D17" s="3" t="s">
        <v>187</v>
      </c>
      <c r="E17" s="3">
        <v>9</v>
      </c>
      <c r="F17" s="3">
        <v>7</v>
      </c>
      <c r="G17" s="3">
        <v>0</v>
      </c>
      <c r="H17" s="3">
        <v>5</v>
      </c>
      <c r="I17" s="3">
        <v>2</v>
      </c>
      <c r="J17" s="3">
        <v>0</v>
      </c>
      <c r="K17" s="8">
        <f t="shared" si="0"/>
        <v>100</v>
      </c>
      <c r="L17" s="12">
        <f t="shared" si="1"/>
        <v>71.428571428571431</v>
      </c>
      <c r="M17" s="12">
        <v>3.7</v>
      </c>
    </row>
    <row r="18" spans="1:13" x14ac:dyDescent="0.25">
      <c r="A18" s="3">
        <v>11</v>
      </c>
      <c r="B18" s="3">
        <v>144420</v>
      </c>
      <c r="C18" s="3" t="s">
        <v>303</v>
      </c>
      <c r="D18" s="3" t="s">
        <v>301</v>
      </c>
      <c r="E18" s="3">
        <v>2</v>
      </c>
      <c r="F18" s="3">
        <v>2</v>
      </c>
      <c r="G18" s="3">
        <v>0</v>
      </c>
      <c r="H18" s="3">
        <v>1</v>
      </c>
      <c r="I18" s="3">
        <v>0</v>
      </c>
      <c r="J18" s="3">
        <v>1</v>
      </c>
      <c r="K18" s="8">
        <f t="shared" si="0"/>
        <v>50</v>
      </c>
      <c r="L18" s="13">
        <f t="shared" si="1"/>
        <v>50</v>
      </c>
      <c r="M18" s="12">
        <v>7.5</v>
      </c>
    </row>
    <row r="19" spans="1:13" ht="25.5" x14ac:dyDescent="0.25">
      <c r="A19" s="3">
        <v>12</v>
      </c>
      <c r="B19" s="3">
        <v>144421</v>
      </c>
      <c r="C19" s="3" t="s">
        <v>121</v>
      </c>
      <c r="D19" s="3" t="s">
        <v>118</v>
      </c>
      <c r="E19" s="3">
        <v>12</v>
      </c>
      <c r="F19" s="3">
        <v>10</v>
      </c>
      <c r="G19" s="3">
        <v>2</v>
      </c>
      <c r="H19" s="3">
        <v>1</v>
      </c>
      <c r="I19" s="3">
        <v>6</v>
      </c>
      <c r="J19" s="3">
        <v>1</v>
      </c>
      <c r="K19" s="8">
        <f t="shared" si="0"/>
        <v>90</v>
      </c>
      <c r="L19" s="13">
        <f t="shared" si="1"/>
        <v>30</v>
      </c>
      <c r="M19" s="12">
        <v>3.4</v>
      </c>
    </row>
    <row r="20" spans="1:13" x14ac:dyDescent="0.25">
      <c r="A20" s="3">
        <v>13</v>
      </c>
      <c r="B20" s="3">
        <v>144422</v>
      </c>
      <c r="C20" s="3" t="s">
        <v>130</v>
      </c>
      <c r="D20" s="3" t="s">
        <v>129</v>
      </c>
      <c r="E20" s="3">
        <v>10</v>
      </c>
      <c r="F20" s="3">
        <v>8</v>
      </c>
      <c r="G20" s="3">
        <v>0</v>
      </c>
      <c r="H20" s="3">
        <v>2</v>
      </c>
      <c r="I20" s="3">
        <v>3</v>
      </c>
      <c r="J20" s="3">
        <v>3</v>
      </c>
      <c r="K20" s="8">
        <f t="shared" si="0"/>
        <v>62.5</v>
      </c>
      <c r="L20" s="12">
        <f t="shared" si="1"/>
        <v>25</v>
      </c>
      <c r="M20" s="12">
        <v>7.45</v>
      </c>
    </row>
    <row r="21" spans="1:13" ht="25.5" x14ac:dyDescent="0.25">
      <c r="A21" s="3">
        <v>14</v>
      </c>
      <c r="B21" s="3">
        <v>144423</v>
      </c>
      <c r="C21" s="3" t="s">
        <v>234</v>
      </c>
      <c r="D21" s="3" t="s">
        <v>233</v>
      </c>
      <c r="E21" s="3">
        <v>8</v>
      </c>
      <c r="F21" s="3">
        <v>7</v>
      </c>
      <c r="G21" s="3">
        <v>2</v>
      </c>
      <c r="H21" s="3">
        <v>3</v>
      </c>
      <c r="I21" s="3">
        <v>2</v>
      </c>
      <c r="J21" s="3">
        <v>0</v>
      </c>
      <c r="K21" s="8">
        <f t="shared" si="0"/>
        <v>100</v>
      </c>
      <c r="L21" s="12">
        <f t="shared" si="1"/>
        <v>71.428571428571431</v>
      </c>
      <c r="M21" s="12">
        <v>14.6</v>
      </c>
    </row>
    <row r="22" spans="1:13" ht="25.5" x14ac:dyDescent="0.25">
      <c r="A22" s="3">
        <v>15</v>
      </c>
      <c r="B22" s="3">
        <v>144426</v>
      </c>
      <c r="C22" s="3" t="s">
        <v>169</v>
      </c>
      <c r="D22" s="3" t="s">
        <v>158</v>
      </c>
      <c r="E22" s="3">
        <v>42</v>
      </c>
      <c r="F22" s="3">
        <v>41</v>
      </c>
      <c r="G22" s="3">
        <v>0</v>
      </c>
      <c r="H22" s="3">
        <v>11</v>
      </c>
      <c r="I22" s="3">
        <v>30</v>
      </c>
      <c r="J22" s="3">
        <v>0</v>
      </c>
      <c r="K22" s="8">
        <f t="shared" si="0"/>
        <v>100</v>
      </c>
      <c r="L22" s="12">
        <f t="shared" si="1"/>
        <v>26.829268292682926</v>
      </c>
      <c r="M22" s="12">
        <v>3.2</v>
      </c>
    </row>
    <row r="23" spans="1:13" ht="18.75" x14ac:dyDescent="0.25">
      <c r="A23" s="26" t="s">
        <v>352</v>
      </c>
      <c r="B23" s="27"/>
      <c r="C23" s="27"/>
      <c r="D23" s="28"/>
      <c r="E23" s="21">
        <f>SUM(E8:E22)</f>
        <v>173</v>
      </c>
      <c r="F23" s="21">
        <f t="shared" ref="F23:J23" si="2">SUM(F8:F22)</f>
        <v>156</v>
      </c>
      <c r="G23" s="21">
        <f t="shared" si="2"/>
        <v>10</v>
      </c>
      <c r="H23" s="21">
        <f t="shared" si="2"/>
        <v>57</v>
      </c>
      <c r="I23" s="21">
        <f t="shared" si="2"/>
        <v>72</v>
      </c>
      <c r="J23" s="21">
        <f t="shared" si="2"/>
        <v>17</v>
      </c>
      <c r="K23" s="21">
        <f t="shared" ref="K23" si="3">(G23+H23+I23)*100/F23</f>
        <v>89.102564102564102</v>
      </c>
      <c r="L23" s="21">
        <f t="shared" ref="L23" si="4">(H23+G23)*100/F23</f>
        <v>42.948717948717949</v>
      </c>
      <c r="M23" s="21">
        <v>11.31</v>
      </c>
    </row>
  </sheetData>
  <mergeCells count="7">
    <mergeCell ref="A23:D23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7" workbookViewId="0">
      <selection activeCell="M17" sqref="M17"/>
    </sheetView>
  </sheetViews>
  <sheetFormatPr defaultRowHeight="15" x14ac:dyDescent="0.25"/>
  <cols>
    <col min="2" max="2" width="17.28515625" customWidth="1"/>
    <col min="3" max="3" width="31.7109375" customWidth="1"/>
    <col min="4" max="4" width="31.8554687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327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11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3">
        <v>144401</v>
      </c>
      <c r="C8" s="3" t="s">
        <v>262</v>
      </c>
      <c r="D8" s="3" t="s">
        <v>323</v>
      </c>
      <c r="E8" s="3">
        <v>43</v>
      </c>
      <c r="F8" s="3">
        <v>36</v>
      </c>
      <c r="G8" s="3">
        <v>2</v>
      </c>
      <c r="H8" s="3">
        <v>26</v>
      </c>
      <c r="I8" s="3">
        <v>8</v>
      </c>
      <c r="J8" s="3">
        <v>0</v>
      </c>
      <c r="K8" s="8">
        <f>(G8+H8+I8)*100/F8</f>
        <v>100</v>
      </c>
      <c r="L8" s="12">
        <f>(H8+G8)*100/F8</f>
        <v>77.777777777777771</v>
      </c>
      <c r="M8" s="12">
        <v>21.5</v>
      </c>
    </row>
    <row r="9" spans="1:13" ht="38.25" x14ac:dyDescent="0.25">
      <c r="A9" s="3">
        <v>2</v>
      </c>
      <c r="B9" s="3">
        <v>144402</v>
      </c>
      <c r="C9" s="3" t="s">
        <v>343</v>
      </c>
      <c r="D9" s="3" t="s">
        <v>341</v>
      </c>
      <c r="E9" s="3">
        <v>6</v>
      </c>
      <c r="F9" s="3">
        <v>6</v>
      </c>
      <c r="G9" s="3">
        <v>1</v>
      </c>
      <c r="H9" s="3">
        <v>1</v>
      </c>
      <c r="I9" s="3">
        <v>4</v>
      </c>
      <c r="J9" s="3">
        <v>0</v>
      </c>
      <c r="K9" s="8">
        <f t="shared" ref="K9:K15" si="0">(G9+H9+I9)*100/F9</f>
        <v>100</v>
      </c>
      <c r="L9" s="12">
        <f t="shared" ref="L9:L15" si="1">(H9+G9)*100/F9</f>
        <v>33.333333333333336</v>
      </c>
      <c r="M9" s="12">
        <v>3.5</v>
      </c>
    </row>
    <row r="10" spans="1:13" x14ac:dyDescent="0.25">
      <c r="A10" s="3">
        <v>3</v>
      </c>
      <c r="B10" s="3">
        <v>144407</v>
      </c>
      <c r="C10" s="3" t="s">
        <v>44</v>
      </c>
      <c r="D10" s="3" t="s">
        <v>41</v>
      </c>
      <c r="E10" s="3">
        <v>10</v>
      </c>
      <c r="F10" s="3">
        <v>6</v>
      </c>
      <c r="G10" s="3">
        <v>0</v>
      </c>
      <c r="H10" s="3">
        <v>5</v>
      </c>
      <c r="I10" s="3">
        <v>1</v>
      </c>
      <c r="J10" s="3">
        <v>0</v>
      </c>
      <c r="K10" s="8">
        <f t="shared" si="0"/>
        <v>100</v>
      </c>
      <c r="L10" s="12">
        <f t="shared" si="1"/>
        <v>83.333333333333329</v>
      </c>
      <c r="M10" s="12">
        <v>3.8</v>
      </c>
    </row>
    <row r="11" spans="1:13" ht="25.5" x14ac:dyDescent="0.25">
      <c r="A11" s="3">
        <v>4</v>
      </c>
      <c r="B11" s="3">
        <v>144408</v>
      </c>
      <c r="C11" s="3" t="s">
        <v>74</v>
      </c>
      <c r="D11" s="3" t="s">
        <v>83</v>
      </c>
      <c r="E11" s="3">
        <v>9</v>
      </c>
      <c r="F11" s="3">
        <f>SUM(G11:J11)</f>
        <v>6</v>
      </c>
      <c r="G11" s="3">
        <v>0</v>
      </c>
      <c r="H11" s="3">
        <v>1</v>
      </c>
      <c r="I11" s="3">
        <v>5</v>
      </c>
      <c r="J11" s="3">
        <v>0</v>
      </c>
      <c r="K11" s="8">
        <f t="shared" si="0"/>
        <v>100</v>
      </c>
      <c r="L11" s="12">
        <f t="shared" si="1"/>
        <v>16.666666666666668</v>
      </c>
      <c r="M11" s="12">
        <v>15</v>
      </c>
    </row>
    <row r="12" spans="1:13" ht="25.5" x14ac:dyDescent="0.25">
      <c r="A12" s="3">
        <v>5</v>
      </c>
      <c r="B12" s="3">
        <v>144415</v>
      </c>
      <c r="C12" s="3" t="s">
        <v>23</v>
      </c>
      <c r="D12" s="3" t="s">
        <v>30</v>
      </c>
      <c r="E12" s="3">
        <v>10</v>
      </c>
      <c r="F12" s="3">
        <v>10</v>
      </c>
      <c r="G12" s="3">
        <v>3</v>
      </c>
      <c r="H12" s="3">
        <v>2</v>
      </c>
      <c r="I12" s="3">
        <v>4</v>
      </c>
      <c r="J12" s="3">
        <v>1</v>
      </c>
      <c r="K12" s="8">
        <f t="shared" si="0"/>
        <v>90</v>
      </c>
      <c r="L12" s="13">
        <f t="shared" si="1"/>
        <v>50</v>
      </c>
      <c r="M12" s="12">
        <v>17</v>
      </c>
    </row>
    <row r="13" spans="1:13" x14ac:dyDescent="0.25">
      <c r="A13" s="3">
        <v>6</v>
      </c>
      <c r="B13" s="3">
        <v>144417</v>
      </c>
      <c r="C13" s="3" t="s">
        <v>276</v>
      </c>
      <c r="D13" s="3" t="s">
        <v>274</v>
      </c>
      <c r="E13" s="3" t="s">
        <v>275</v>
      </c>
      <c r="F13" s="3">
        <v>9</v>
      </c>
      <c r="G13" s="3">
        <v>1</v>
      </c>
      <c r="H13" s="3">
        <v>7</v>
      </c>
      <c r="I13" s="3">
        <v>0</v>
      </c>
      <c r="J13" s="3">
        <v>1</v>
      </c>
      <c r="K13" s="12">
        <f t="shared" si="0"/>
        <v>88.888888888888886</v>
      </c>
      <c r="L13" s="12">
        <f t="shared" si="1"/>
        <v>88.888888888888886</v>
      </c>
      <c r="M13" s="12">
        <v>21.2</v>
      </c>
    </row>
    <row r="14" spans="1:13" ht="25.5" x14ac:dyDescent="0.25">
      <c r="A14" s="3">
        <v>7</v>
      </c>
      <c r="B14" s="3">
        <v>144419</v>
      </c>
      <c r="C14" s="3" t="s">
        <v>320</v>
      </c>
      <c r="D14" s="3" t="s">
        <v>319</v>
      </c>
      <c r="E14" s="3">
        <v>22</v>
      </c>
      <c r="F14" s="3">
        <v>17</v>
      </c>
      <c r="G14" s="3">
        <v>0</v>
      </c>
      <c r="H14" s="3">
        <v>3</v>
      </c>
      <c r="I14" s="3">
        <v>11</v>
      </c>
      <c r="J14" s="3">
        <v>3</v>
      </c>
      <c r="K14" s="12">
        <f t="shared" si="0"/>
        <v>82.352941176470594</v>
      </c>
      <c r="L14" s="12">
        <f t="shared" si="1"/>
        <v>17.647058823529413</v>
      </c>
      <c r="M14" s="12">
        <v>14.2</v>
      </c>
    </row>
    <row r="15" spans="1:13" x14ac:dyDescent="0.25">
      <c r="A15" s="3">
        <v>8</v>
      </c>
      <c r="B15" s="3">
        <v>144425</v>
      </c>
      <c r="C15" s="3" t="s">
        <v>293</v>
      </c>
      <c r="D15" s="3" t="s">
        <v>287</v>
      </c>
      <c r="E15" s="3">
        <v>2</v>
      </c>
      <c r="F15" s="3">
        <v>1</v>
      </c>
      <c r="G15" s="3">
        <v>0</v>
      </c>
      <c r="H15" s="3">
        <v>1</v>
      </c>
      <c r="I15" s="3">
        <v>0</v>
      </c>
      <c r="J15" s="3">
        <v>0</v>
      </c>
      <c r="K15" s="8">
        <f t="shared" si="0"/>
        <v>100</v>
      </c>
      <c r="L15" s="13">
        <f t="shared" si="1"/>
        <v>100</v>
      </c>
      <c r="M15" s="12">
        <v>4</v>
      </c>
    </row>
    <row r="16" spans="1:13" ht="18.75" x14ac:dyDescent="0.25">
      <c r="A16" s="26" t="s">
        <v>352</v>
      </c>
      <c r="B16" s="27"/>
      <c r="C16" s="27"/>
      <c r="D16" s="28"/>
      <c r="E16" s="21">
        <f>SUM(E8:E15)</f>
        <v>102</v>
      </c>
      <c r="F16" s="21">
        <f t="shared" ref="F16:J16" si="2">SUM(F8:F15)</f>
        <v>91</v>
      </c>
      <c r="G16" s="21">
        <f t="shared" si="2"/>
        <v>7</v>
      </c>
      <c r="H16" s="21">
        <f t="shared" si="2"/>
        <v>46</v>
      </c>
      <c r="I16" s="21">
        <f t="shared" si="2"/>
        <v>33</v>
      </c>
      <c r="J16" s="21">
        <f t="shared" si="2"/>
        <v>5</v>
      </c>
      <c r="K16" s="21">
        <f t="shared" ref="K16" si="3">(G16+H16+I16)*100/F16</f>
        <v>94.505494505494511</v>
      </c>
      <c r="L16" s="21">
        <f t="shared" ref="L16" si="4">(H16+G16)*100/F16</f>
        <v>58.241758241758241</v>
      </c>
      <c r="M16" s="21">
        <v>18.7</v>
      </c>
    </row>
  </sheetData>
  <mergeCells count="7">
    <mergeCell ref="A16:D16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85" zoomScaleNormal="85" workbookViewId="0">
      <selection activeCell="M20" sqref="M20"/>
    </sheetView>
  </sheetViews>
  <sheetFormatPr defaultRowHeight="15" x14ac:dyDescent="0.25"/>
  <cols>
    <col min="2" max="2" width="17.28515625" customWidth="1"/>
    <col min="3" max="3" width="35.42578125" customWidth="1"/>
    <col min="4" max="4" width="33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326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11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x14ac:dyDescent="0.25">
      <c r="A8" s="3">
        <v>1</v>
      </c>
      <c r="B8" s="3">
        <v>144405</v>
      </c>
      <c r="C8" s="3" t="s">
        <v>212</v>
      </c>
      <c r="D8" s="3" t="s">
        <v>167</v>
      </c>
      <c r="E8" s="3">
        <v>5</v>
      </c>
      <c r="F8" s="3">
        <v>5</v>
      </c>
      <c r="G8" s="3">
        <v>0</v>
      </c>
      <c r="H8" s="3">
        <v>1</v>
      </c>
      <c r="I8" s="3">
        <v>3</v>
      </c>
      <c r="J8" s="3">
        <v>0</v>
      </c>
      <c r="K8" s="8">
        <f>(G8+H8+I8)*100/F8</f>
        <v>80</v>
      </c>
      <c r="L8" s="13">
        <f>(H8+G8)*100/F8</f>
        <v>20</v>
      </c>
      <c r="M8" s="12">
        <v>13.6</v>
      </c>
    </row>
    <row r="9" spans="1:13" ht="25.5" x14ac:dyDescent="0.25">
      <c r="A9" s="3">
        <v>2</v>
      </c>
      <c r="B9" s="3">
        <v>144409</v>
      </c>
      <c r="C9" s="3" t="s">
        <v>102</v>
      </c>
      <c r="D9" s="3" t="s">
        <v>101</v>
      </c>
      <c r="E9" s="3">
        <v>3</v>
      </c>
      <c r="F9" s="3">
        <v>3</v>
      </c>
      <c r="G9" s="3">
        <v>0</v>
      </c>
      <c r="H9" s="3">
        <v>2</v>
      </c>
      <c r="I9" s="3">
        <v>1</v>
      </c>
      <c r="J9" s="3">
        <v>0</v>
      </c>
      <c r="K9" s="8">
        <f t="shared" ref="K9:K18" si="0">(G9+H9+I9)*100/F9</f>
        <v>100</v>
      </c>
      <c r="L9" s="12">
        <f t="shared" ref="L9:L18" si="1">(H9+G9)*100/F9</f>
        <v>66.666666666666671</v>
      </c>
      <c r="M9" s="12">
        <v>16.3</v>
      </c>
    </row>
    <row r="10" spans="1:13" x14ac:dyDescent="0.25">
      <c r="A10" s="3">
        <v>3</v>
      </c>
      <c r="B10" s="3">
        <v>144410</v>
      </c>
      <c r="C10" s="3" t="s">
        <v>222</v>
      </c>
      <c r="D10" s="3" t="s">
        <v>215</v>
      </c>
      <c r="E10" s="3">
        <v>7</v>
      </c>
      <c r="F10" s="3">
        <v>7</v>
      </c>
      <c r="G10" s="3">
        <v>0</v>
      </c>
      <c r="H10" s="3">
        <v>0</v>
      </c>
      <c r="I10" s="3">
        <v>4</v>
      </c>
      <c r="J10" s="3">
        <v>3</v>
      </c>
      <c r="K10" s="12">
        <f t="shared" si="0"/>
        <v>57.142857142857146</v>
      </c>
      <c r="L10" s="13">
        <f t="shared" si="1"/>
        <v>0</v>
      </c>
      <c r="M10" s="12">
        <v>2.1</v>
      </c>
    </row>
    <row r="11" spans="1:13" ht="25.5" x14ac:dyDescent="0.25">
      <c r="A11" s="3">
        <v>4</v>
      </c>
      <c r="B11" s="3">
        <v>144411</v>
      </c>
      <c r="C11" s="3" t="s">
        <v>139</v>
      </c>
      <c r="D11" s="3" t="s">
        <v>138</v>
      </c>
      <c r="E11" s="3">
        <v>11</v>
      </c>
      <c r="F11" s="3">
        <v>11</v>
      </c>
      <c r="G11" s="3">
        <v>0</v>
      </c>
      <c r="H11" s="3">
        <v>5</v>
      </c>
      <c r="I11" s="3">
        <v>5</v>
      </c>
      <c r="J11" s="3">
        <v>0</v>
      </c>
      <c r="K11" s="12">
        <f t="shared" si="0"/>
        <v>90.909090909090907</v>
      </c>
      <c r="L11" s="12">
        <f t="shared" si="1"/>
        <v>45.454545454545453</v>
      </c>
      <c r="M11" s="12">
        <v>3.5</v>
      </c>
    </row>
    <row r="12" spans="1:13" ht="25.5" x14ac:dyDescent="0.25">
      <c r="A12" s="3">
        <v>5</v>
      </c>
      <c r="B12" s="3">
        <v>144412</v>
      </c>
      <c r="C12" s="3" t="s">
        <v>247</v>
      </c>
      <c r="D12" s="3" t="s">
        <v>246</v>
      </c>
      <c r="E12" s="3">
        <v>24</v>
      </c>
      <c r="F12" s="3">
        <v>18</v>
      </c>
      <c r="G12" s="3">
        <v>0</v>
      </c>
      <c r="H12" s="3">
        <v>1</v>
      </c>
      <c r="I12" s="3">
        <v>15</v>
      </c>
      <c r="J12" s="3">
        <v>2</v>
      </c>
      <c r="K12" s="12">
        <f t="shared" si="0"/>
        <v>88.888888888888886</v>
      </c>
      <c r="L12" s="12">
        <f t="shared" si="1"/>
        <v>5.5555555555555554</v>
      </c>
      <c r="M12" s="12">
        <v>2.9</v>
      </c>
    </row>
    <row r="13" spans="1:13" ht="25.5" x14ac:dyDescent="0.25">
      <c r="A13" s="3">
        <v>6</v>
      </c>
      <c r="B13" s="3">
        <v>144415</v>
      </c>
      <c r="C13" s="3" t="s">
        <v>23</v>
      </c>
      <c r="D13" s="3" t="s">
        <v>33</v>
      </c>
      <c r="E13" s="3">
        <v>10</v>
      </c>
      <c r="F13" s="3">
        <v>10</v>
      </c>
      <c r="G13" s="3">
        <v>0</v>
      </c>
      <c r="H13" s="3">
        <v>1</v>
      </c>
      <c r="I13" s="3">
        <v>9</v>
      </c>
      <c r="J13" s="3">
        <v>0</v>
      </c>
      <c r="K13" s="8">
        <f t="shared" si="0"/>
        <v>100</v>
      </c>
      <c r="L13" s="13">
        <f t="shared" si="1"/>
        <v>10</v>
      </c>
      <c r="M13" s="12">
        <v>12</v>
      </c>
    </row>
    <row r="14" spans="1:13" s="16" customFormat="1" x14ac:dyDescent="0.25">
      <c r="A14" s="10">
        <v>7</v>
      </c>
      <c r="B14" s="10">
        <v>144416</v>
      </c>
      <c r="C14" s="10" t="s">
        <v>112</v>
      </c>
      <c r="D14" s="10" t="s">
        <v>110</v>
      </c>
      <c r="E14" s="10">
        <v>6</v>
      </c>
      <c r="F14" s="10">
        <v>3</v>
      </c>
      <c r="G14" s="10">
        <v>0</v>
      </c>
      <c r="H14" s="10">
        <v>1</v>
      </c>
      <c r="I14" s="10">
        <v>2</v>
      </c>
      <c r="J14" s="10">
        <v>0</v>
      </c>
      <c r="K14" s="17">
        <f t="shared" si="0"/>
        <v>100</v>
      </c>
      <c r="L14" s="17">
        <f t="shared" si="1"/>
        <v>33.333333333333336</v>
      </c>
      <c r="M14" s="12">
        <v>13</v>
      </c>
    </row>
    <row r="15" spans="1:13" x14ac:dyDescent="0.25">
      <c r="A15" s="3">
        <v>8</v>
      </c>
      <c r="B15" s="3">
        <v>144417</v>
      </c>
      <c r="C15" s="3" t="s">
        <v>276</v>
      </c>
      <c r="D15" s="3" t="s">
        <v>273</v>
      </c>
      <c r="E15" s="3">
        <v>10</v>
      </c>
      <c r="F15" s="3">
        <v>9</v>
      </c>
      <c r="G15" s="3">
        <v>0</v>
      </c>
      <c r="H15" s="3">
        <v>3</v>
      </c>
      <c r="I15" s="3">
        <v>4</v>
      </c>
      <c r="J15" s="3">
        <v>2</v>
      </c>
      <c r="K15" s="12">
        <f t="shared" si="0"/>
        <v>77.777777777777771</v>
      </c>
      <c r="L15" s="12">
        <f t="shared" si="1"/>
        <v>33.333333333333336</v>
      </c>
      <c r="M15" s="12">
        <v>12</v>
      </c>
    </row>
    <row r="16" spans="1:13" ht="25.5" x14ac:dyDescent="0.25">
      <c r="A16" s="3">
        <v>9</v>
      </c>
      <c r="B16" s="3">
        <v>144421</v>
      </c>
      <c r="C16" s="3" t="s">
        <v>121</v>
      </c>
      <c r="D16" s="3" t="s">
        <v>120</v>
      </c>
      <c r="E16" s="3">
        <v>12</v>
      </c>
      <c r="F16" s="3">
        <v>6</v>
      </c>
      <c r="G16" s="3">
        <v>0</v>
      </c>
      <c r="H16" s="3">
        <v>0</v>
      </c>
      <c r="I16" s="3">
        <v>4</v>
      </c>
      <c r="J16" s="3">
        <v>2</v>
      </c>
      <c r="K16" s="12">
        <f t="shared" si="0"/>
        <v>66.666666666666671</v>
      </c>
      <c r="L16" s="13">
        <f t="shared" si="1"/>
        <v>0</v>
      </c>
      <c r="M16" s="12">
        <v>2.7</v>
      </c>
    </row>
    <row r="17" spans="1:13" x14ac:dyDescent="0.25">
      <c r="A17" s="3">
        <v>10</v>
      </c>
      <c r="B17" s="3">
        <v>144422</v>
      </c>
      <c r="C17" s="3" t="s">
        <v>130</v>
      </c>
      <c r="D17" s="3" t="s">
        <v>129</v>
      </c>
      <c r="E17" s="3">
        <v>10</v>
      </c>
      <c r="F17" s="3">
        <v>4</v>
      </c>
      <c r="G17" s="3">
        <v>0</v>
      </c>
      <c r="H17" s="3">
        <v>0</v>
      </c>
      <c r="I17" s="3">
        <v>1</v>
      </c>
      <c r="J17" s="3">
        <v>3</v>
      </c>
      <c r="K17" s="8">
        <f t="shared" si="0"/>
        <v>25</v>
      </c>
      <c r="L17" s="13">
        <f t="shared" si="1"/>
        <v>0</v>
      </c>
      <c r="M17" s="12">
        <v>6.75</v>
      </c>
    </row>
    <row r="18" spans="1:13" ht="25.5" x14ac:dyDescent="0.25">
      <c r="A18" s="3">
        <v>11</v>
      </c>
      <c r="B18" s="3">
        <v>144423</v>
      </c>
      <c r="C18" s="3" t="s">
        <v>234</v>
      </c>
      <c r="D18" s="3" t="s">
        <v>232</v>
      </c>
      <c r="E18" s="3">
        <v>8</v>
      </c>
      <c r="F18" s="3">
        <v>7</v>
      </c>
      <c r="G18" s="3">
        <v>0</v>
      </c>
      <c r="H18" s="3">
        <v>0</v>
      </c>
      <c r="I18" s="3">
        <v>6</v>
      </c>
      <c r="J18" s="3">
        <v>1</v>
      </c>
      <c r="K18" s="12">
        <f t="shared" si="0"/>
        <v>85.714285714285708</v>
      </c>
      <c r="L18" s="13">
        <f t="shared" si="1"/>
        <v>0</v>
      </c>
      <c r="M18" s="12">
        <v>11.2</v>
      </c>
    </row>
    <row r="19" spans="1:13" ht="18.75" x14ac:dyDescent="0.25">
      <c r="A19" s="26" t="s">
        <v>352</v>
      </c>
      <c r="B19" s="27"/>
      <c r="C19" s="27"/>
      <c r="D19" s="28"/>
      <c r="E19" s="21">
        <f>SUM(E8:E18)</f>
        <v>106</v>
      </c>
      <c r="F19" s="21">
        <f t="shared" ref="F19:J19" si="2">SUM(F8:F18)</f>
        <v>83</v>
      </c>
      <c r="G19" s="21">
        <f t="shared" si="2"/>
        <v>0</v>
      </c>
      <c r="H19" s="21">
        <f t="shared" si="2"/>
        <v>14</v>
      </c>
      <c r="I19" s="21">
        <f t="shared" si="2"/>
        <v>54</v>
      </c>
      <c r="J19" s="21">
        <f t="shared" si="2"/>
        <v>13</v>
      </c>
      <c r="K19" s="22">
        <f t="shared" ref="K19" si="3">(G19+H19+I19)*100/F19</f>
        <v>81.92771084337349</v>
      </c>
      <c r="L19" s="22">
        <f t="shared" ref="L19" si="4">(H19+G19)*100/F19</f>
        <v>16.867469879518072</v>
      </c>
      <c r="M19" s="21">
        <v>11.9</v>
      </c>
    </row>
  </sheetData>
  <mergeCells count="7">
    <mergeCell ref="A19:D19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zoomScale="85" zoomScaleNormal="85" workbookViewId="0">
      <selection activeCell="M24" sqref="M24"/>
    </sheetView>
  </sheetViews>
  <sheetFormatPr defaultRowHeight="15" x14ac:dyDescent="0.25"/>
  <cols>
    <col min="2" max="2" width="17.28515625" customWidth="1"/>
    <col min="3" max="3" width="34.85546875" customWidth="1"/>
    <col min="4" max="4" width="29.4257812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278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11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x14ac:dyDescent="0.25">
      <c r="A8" s="3">
        <v>1</v>
      </c>
      <c r="B8" s="3">
        <v>144403</v>
      </c>
      <c r="C8" s="3" t="s">
        <v>178</v>
      </c>
      <c r="D8" s="3" t="s">
        <v>171</v>
      </c>
      <c r="E8" s="3">
        <v>8</v>
      </c>
      <c r="F8" s="3">
        <v>8</v>
      </c>
      <c r="G8" s="3">
        <v>0</v>
      </c>
      <c r="H8" s="3">
        <v>5</v>
      </c>
      <c r="I8" s="3">
        <v>2</v>
      </c>
      <c r="J8" s="3">
        <v>1</v>
      </c>
      <c r="K8" s="8">
        <f>(G8+H8+I8)*100/F8</f>
        <v>87.5</v>
      </c>
      <c r="L8" s="12">
        <f>(H8+G8)*100/F8</f>
        <v>62.5</v>
      </c>
      <c r="M8" s="12">
        <v>12.2</v>
      </c>
    </row>
    <row r="9" spans="1:13" ht="25.5" x14ac:dyDescent="0.25">
      <c r="A9" s="3">
        <v>2</v>
      </c>
      <c r="B9" s="3">
        <v>144404</v>
      </c>
      <c r="C9" s="3" t="s">
        <v>169</v>
      </c>
      <c r="D9" s="3" t="s">
        <v>168</v>
      </c>
      <c r="E9" s="3">
        <v>42</v>
      </c>
      <c r="F9" s="3">
        <v>37</v>
      </c>
      <c r="G9" s="3">
        <v>2</v>
      </c>
      <c r="H9" s="3">
        <v>22</v>
      </c>
      <c r="I9" s="3">
        <v>10</v>
      </c>
      <c r="J9" s="3">
        <v>3</v>
      </c>
      <c r="K9" s="12">
        <f t="shared" ref="K9:K22" si="0">(G9+H9+I9)*100/F9</f>
        <v>91.891891891891888</v>
      </c>
      <c r="L9" s="12">
        <f t="shared" ref="L9:L22" si="1">(H9+G9)*100/F9</f>
        <v>64.86486486486487</v>
      </c>
      <c r="M9" s="12">
        <v>3.6</v>
      </c>
    </row>
    <row r="10" spans="1:13" x14ac:dyDescent="0.25">
      <c r="A10" s="3">
        <v>3</v>
      </c>
      <c r="B10" s="3">
        <v>144405</v>
      </c>
      <c r="C10" s="3" t="s">
        <v>212</v>
      </c>
      <c r="D10" s="3" t="s">
        <v>207</v>
      </c>
      <c r="E10" s="3">
        <v>5</v>
      </c>
      <c r="F10" s="3">
        <v>4</v>
      </c>
      <c r="G10" s="3">
        <v>0</v>
      </c>
      <c r="H10" s="3">
        <v>2</v>
      </c>
      <c r="I10" s="3">
        <v>2</v>
      </c>
      <c r="J10" s="3">
        <v>0</v>
      </c>
      <c r="K10" s="8">
        <f t="shared" si="0"/>
        <v>100</v>
      </c>
      <c r="L10" s="13">
        <f t="shared" si="1"/>
        <v>50</v>
      </c>
      <c r="M10" s="12">
        <v>13.5</v>
      </c>
    </row>
    <row r="11" spans="1:13" ht="25.5" x14ac:dyDescent="0.25">
      <c r="A11" s="3">
        <v>4</v>
      </c>
      <c r="B11" s="3">
        <v>144409</v>
      </c>
      <c r="C11" s="3" t="s">
        <v>102</v>
      </c>
      <c r="D11" s="3" t="s">
        <v>94</v>
      </c>
      <c r="E11" s="3">
        <v>3</v>
      </c>
      <c r="F11" s="3">
        <v>3</v>
      </c>
      <c r="G11" s="3">
        <v>0</v>
      </c>
      <c r="H11" s="3">
        <v>1</v>
      </c>
      <c r="I11" s="3">
        <v>2</v>
      </c>
      <c r="J11" s="3">
        <v>0</v>
      </c>
      <c r="K11" s="8">
        <f t="shared" si="0"/>
        <v>100</v>
      </c>
      <c r="L11" s="12">
        <f t="shared" si="1"/>
        <v>33.333333333333336</v>
      </c>
      <c r="M11" s="12">
        <v>10</v>
      </c>
    </row>
    <row r="12" spans="1:13" ht="25.5" x14ac:dyDescent="0.25">
      <c r="A12" s="3">
        <v>5</v>
      </c>
      <c r="B12" s="3">
        <v>144411</v>
      </c>
      <c r="C12" s="3" t="s">
        <v>139</v>
      </c>
      <c r="D12" s="3" t="s">
        <v>132</v>
      </c>
      <c r="E12" s="3">
        <v>11</v>
      </c>
      <c r="F12" s="3">
        <v>7</v>
      </c>
      <c r="G12" s="3">
        <v>0</v>
      </c>
      <c r="H12" s="3">
        <v>0</v>
      </c>
      <c r="I12" s="3">
        <v>6</v>
      </c>
      <c r="J12" s="3">
        <v>1</v>
      </c>
      <c r="K12" s="12">
        <f t="shared" si="0"/>
        <v>85.714285714285708</v>
      </c>
      <c r="L12" s="13">
        <f t="shared" si="1"/>
        <v>0</v>
      </c>
      <c r="M12" s="12">
        <v>2.9</v>
      </c>
    </row>
    <row r="13" spans="1:13" x14ac:dyDescent="0.25">
      <c r="A13" s="3">
        <v>6</v>
      </c>
      <c r="B13" s="3">
        <v>144413</v>
      </c>
      <c r="C13" s="3" t="s">
        <v>149</v>
      </c>
      <c r="D13" s="3" t="s">
        <v>148</v>
      </c>
      <c r="E13" s="3">
        <v>3</v>
      </c>
      <c r="F13" s="3">
        <v>3</v>
      </c>
      <c r="G13" s="3">
        <v>0</v>
      </c>
      <c r="H13" s="3">
        <v>1</v>
      </c>
      <c r="I13" s="3">
        <v>0</v>
      </c>
      <c r="J13" s="3">
        <v>2</v>
      </c>
      <c r="K13" s="12">
        <f t="shared" si="0"/>
        <v>33.333333333333336</v>
      </c>
      <c r="L13" s="12">
        <f t="shared" si="1"/>
        <v>33.333333333333336</v>
      </c>
      <c r="M13" s="12">
        <v>5</v>
      </c>
    </row>
    <row r="14" spans="1:13" x14ac:dyDescent="0.25">
      <c r="A14" s="3">
        <v>7</v>
      </c>
      <c r="B14" s="3">
        <v>144417</v>
      </c>
      <c r="C14" s="3" t="s">
        <v>276</v>
      </c>
      <c r="D14" s="3" t="s">
        <v>269</v>
      </c>
      <c r="E14" s="3" t="s">
        <v>275</v>
      </c>
      <c r="F14" s="3">
        <v>9</v>
      </c>
      <c r="G14" s="3">
        <v>2</v>
      </c>
      <c r="H14" s="3">
        <v>3</v>
      </c>
      <c r="I14" s="3">
        <v>4</v>
      </c>
      <c r="J14" s="3">
        <v>0</v>
      </c>
      <c r="K14" s="8">
        <f t="shared" si="0"/>
        <v>100</v>
      </c>
      <c r="L14" s="12">
        <f t="shared" si="1"/>
        <v>55.555555555555557</v>
      </c>
      <c r="M14" s="12">
        <v>14.2</v>
      </c>
    </row>
    <row r="15" spans="1:13" x14ac:dyDescent="0.25">
      <c r="A15" s="3">
        <v>8</v>
      </c>
      <c r="B15" s="3">
        <v>144418</v>
      </c>
      <c r="C15" s="3" t="s">
        <v>58</v>
      </c>
      <c r="D15" s="3" t="s">
        <v>46</v>
      </c>
      <c r="E15" s="3">
        <v>10</v>
      </c>
      <c r="F15" s="3">
        <v>7</v>
      </c>
      <c r="G15" s="3">
        <v>0</v>
      </c>
      <c r="H15" s="3">
        <v>0</v>
      </c>
      <c r="I15" s="3">
        <v>7</v>
      </c>
      <c r="J15" s="3">
        <v>0</v>
      </c>
      <c r="K15" s="8">
        <f t="shared" si="0"/>
        <v>100</v>
      </c>
      <c r="L15" s="13">
        <f t="shared" si="1"/>
        <v>0</v>
      </c>
      <c r="M15" s="12">
        <v>3</v>
      </c>
    </row>
    <row r="16" spans="1:13" ht="25.5" x14ac:dyDescent="0.25">
      <c r="A16" s="3">
        <v>9</v>
      </c>
      <c r="B16" s="3">
        <v>144419</v>
      </c>
      <c r="C16" s="3" t="s">
        <v>320</v>
      </c>
      <c r="D16" s="3" t="s">
        <v>318</v>
      </c>
      <c r="E16" s="3">
        <v>22</v>
      </c>
      <c r="F16" s="3">
        <v>15</v>
      </c>
      <c r="G16" s="3">
        <v>0</v>
      </c>
      <c r="H16" s="3">
        <v>1</v>
      </c>
      <c r="I16" s="3">
        <v>4</v>
      </c>
      <c r="J16" s="3">
        <v>10</v>
      </c>
      <c r="K16" s="12">
        <f t="shared" si="0"/>
        <v>33.333333333333336</v>
      </c>
      <c r="L16" s="12">
        <f t="shared" si="1"/>
        <v>6.666666666666667</v>
      </c>
      <c r="M16" s="12">
        <v>5.5</v>
      </c>
    </row>
    <row r="17" spans="1:13" x14ac:dyDescent="0.25">
      <c r="A17" s="3">
        <v>10</v>
      </c>
      <c r="B17" s="3">
        <v>144420</v>
      </c>
      <c r="C17" s="3" t="s">
        <v>303</v>
      </c>
      <c r="D17" s="3" t="s">
        <v>297</v>
      </c>
      <c r="E17" s="3">
        <v>2</v>
      </c>
      <c r="F17" s="3">
        <v>2</v>
      </c>
      <c r="G17" s="3">
        <v>0</v>
      </c>
      <c r="H17" s="3">
        <v>1</v>
      </c>
      <c r="I17" s="3">
        <v>1</v>
      </c>
      <c r="J17" s="3">
        <v>0</v>
      </c>
      <c r="K17" s="8">
        <f t="shared" si="0"/>
        <v>100</v>
      </c>
      <c r="L17" s="13">
        <f t="shared" si="1"/>
        <v>50</v>
      </c>
      <c r="M17" s="12">
        <v>11.5</v>
      </c>
    </row>
    <row r="18" spans="1:13" x14ac:dyDescent="0.25">
      <c r="A18" s="3">
        <v>11</v>
      </c>
      <c r="B18" s="3">
        <v>144422</v>
      </c>
      <c r="C18" s="3" t="s">
        <v>130</v>
      </c>
      <c r="D18" s="3" t="s">
        <v>125</v>
      </c>
      <c r="E18" s="3">
        <v>10</v>
      </c>
      <c r="F18" s="3">
        <v>5</v>
      </c>
      <c r="G18" s="3">
        <v>0</v>
      </c>
      <c r="H18" s="3">
        <v>3</v>
      </c>
      <c r="I18" s="3">
        <v>1</v>
      </c>
      <c r="J18" s="3">
        <v>1</v>
      </c>
      <c r="K18" s="8">
        <f t="shared" si="0"/>
        <v>80</v>
      </c>
      <c r="L18" s="13">
        <f t="shared" si="1"/>
        <v>60</v>
      </c>
      <c r="M18" s="12">
        <v>10.6</v>
      </c>
    </row>
    <row r="19" spans="1:13" ht="25.5" x14ac:dyDescent="0.25">
      <c r="A19" s="3">
        <v>12</v>
      </c>
      <c r="B19" s="3">
        <v>144423</v>
      </c>
      <c r="C19" s="3" t="s">
        <v>234</v>
      </c>
      <c r="D19" s="3" t="s">
        <v>226</v>
      </c>
      <c r="E19" s="3">
        <v>8</v>
      </c>
      <c r="F19" s="3">
        <v>6</v>
      </c>
      <c r="G19" s="3">
        <v>0</v>
      </c>
      <c r="H19" s="3">
        <v>1</v>
      </c>
      <c r="I19" s="3">
        <v>3</v>
      </c>
      <c r="J19" s="3">
        <v>2</v>
      </c>
      <c r="K19" s="12">
        <f t="shared" si="0"/>
        <v>66.666666666666671</v>
      </c>
      <c r="L19" s="12">
        <f t="shared" si="1"/>
        <v>16.666666666666668</v>
      </c>
      <c r="M19" s="12">
        <v>7.3</v>
      </c>
    </row>
    <row r="20" spans="1:13" ht="25.5" x14ac:dyDescent="0.25">
      <c r="A20" s="3">
        <v>13</v>
      </c>
      <c r="B20" s="3">
        <v>144424</v>
      </c>
      <c r="C20" s="3" t="s">
        <v>182</v>
      </c>
      <c r="D20" s="3" t="s">
        <v>185</v>
      </c>
      <c r="E20" s="3">
        <v>9</v>
      </c>
      <c r="F20" s="3">
        <v>5</v>
      </c>
      <c r="G20" s="3">
        <v>0</v>
      </c>
      <c r="H20" s="3">
        <v>1</v>
      </c>
      <c r="I20" s="3">
        <v>3</v>
      </c>
      <c r="J20" s="3">
        <v>1</v>
      </c>
      <c r="K20" s="8">
        <f t="shared" si="0"/>
        <v>80</v>
      </c>
      <c r="L20" s="13">
        <f t="shared" si="1"/>
        <v>20</v>
      </c>
      <c r="M20" s="12">
        <v>3</v>
      </c>
    </row>
    <row r="21" spans="1:13" x14ac:dyDescent="0.25">
      <c r="A21" s="3">
        <v>14</v>
      </c>
      <c r="B21" s="3">
        <v>144425</v>
      </c>
      <c r="C21" s="3" t="s">
        <v>293</v>
      </c>
      <c r="D21" s="3" t="s">
        <v>283</v>
      </c>
      <c r="E21" s="3">
        <v>2</v>
      </c>
      <c r="F21" s="3">
        <v>1</v>
      </c>
      <c r="G21" s="3">
        <v>0</v>
      </c>
      <c r="H21" s="3">
        <v>0</v>
      </c>
      <c r="I21" s="3">
        <v>1</v>
      </c>
      <c r="J21" s="3">
        <v>0</v>
      </c>
      <c r="K21" s="8">
        <f t="shared" si="0"/>
        <v>100</v>
      </c>
      <c r="L21" s="13">
        <f t="shared" si="1"/>
        <v>0</v>
      </c>
      <c r="M21" s="12">
        <v>3</v>
      </c>
    </row>
    <row r="22" spans="1:13" x14ac:dyDescent="0.25">
      <c r="A22" s="3">
        <v>15</v>
      </c>
      <c r="B22" s="3">
        <v>144426</v>
      </c>
      <c r="C22" s="3" t="s">
        <v>72</v>
      </c>
      <c r="D22" s="3" t="s">
        <v>62</v>
      </c>
      <c r="E22" s="3">
        <v>27</v>
      </c>
      <c r="F22" s="3">
        <v>20</v>
      </c>
      <c r="G22" s="3">
        <v>3</v>
      </c>
      <c r="H22" s="3">
        <v>12</v>
      </c>
      <c r="I22" s="3">
        <v>5</v>
      </c>
      <c r="J22" s="3">
        <v>0</v>
      </c>
      <c r="K22" s="8">
        <f t="shared" si="0"/>
        <v>100</v>
      </c>
      <c r="L22" s="13">
        <f t="shared" si="1"/>
        <v>75</v>
      </c>
      <c r="M22" s="12">
        <v>3.9</v>
      </c>
    </row>
    <row r="23" spans="1:13" ht="18.75" x14ac:dyDescent="0.25">
      <c r="A23" s="26" t="s">
        <v>352</v>
      </c>
      <c r="B23" s="27"/>
      <c r="C23" s="27"/>
      <c r="D23" s="28"/>
      <c r="E23" s="21">
        <f>SUM(E8:E22)</f>
        <v>162</v>
      </c>
      <c r="F23" s="21">
        <f t="shared" ref="F23:J23" si="2">SUM(F8:F22)</f>
        <v>132</v>
      </c>
      <c r="G23" s="21">
        <f t="shared" si="2"/>
        <v>7</v>
      </c>
      <c r="H23" s="21">
        <f t="shared" si="2"/>
        <v>53</v>
      </c>
      <c r="I23" s="21">
        <f t="shared" si="2"/>
        <v>51</v>
      </c>
      <c r="J23" s="21">
        <f t="shared" si="2"/>
        <v>21</v>
      </c>
      <c r="K23" s="22">
        <f t="shared" ref="K23" si="3">(G23+H23+I23)*100/F23</f>
        <v>84.090909090909093</v>
      </c>
      <c r="L23" s="22">
        <f t="shared" ref="L23" si="4">(H23+G23)*100/F23</f>
        <v>45.454545454545453</v>
      </c>
      <c r="M23" s="21">
        <v>10.62</v>
      </c>
    </row>
  </sheetData>
  <mergeCells count="7">
    <mergeCell ref="A23:D23"/>
    <mergeCell ref="A5:D5"/>
    <mergeCell ref="E4:M4"/>
    <mergeCell ref="E5:M5"/>
    <mergeCell ref="A1:M1"/>
    <mergeCell ref="A3:M3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28" zoomScale="85" zoomScaleNormal="85" workbookViewId="0">
      <selection activeCell="D47" sqref="D47"/>
    </sheetView>
  </sheetViews>
  <sheetFormatPr defaultRowHeight="15" x14ac:dyDescent="0.25"/>
  <cols>
    <col min="2" max="2" width="17.28515625" customWidth="1"/>
    <col min="3" max="3" width="31.28515625" customWidth="1"/>
    <col min="4" max="4" width="28.7109375" customWidth="1"/>
    <col min="11" max="11" width="11.7109375" customWidth="1"/>
    <col min="12" max="12" width="8.2851562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24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4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38.25" x14ac:dyDescent="0.25">
      <c r="A8" s="3">
        <v>1</v>
      </c>
      <c r="B8" s="3">
        <v>144402</v>
      </c>
      <c r="C8" s="3" t="s">
        <v>343</v>
      </c>
      <c r="D8" s="3" t="s">
        <v>330</v>
      </c>
      <c r="E8" s="3">
        <v>16</v>
      </c>
      <c r="F8" s="3">
        <v>16</v>
      </c>
      <c r="G8" s="3">
        <v>6</v>
      </c>
      <c r="H8" s="3">
        <v>7</v>
      </c>
      <c r="I8" s="3">
        <v>3</v>
      </c>
      <c r="J8" s="3">
        <v>0</v>
      </c>
      <c r="K8" s="8">
        <f>(G8+H8+I8)*100/F8</f>
        <v>100</v>
      </c>
      <c r="L8" s="12">
        <f>(H8+G8)*100/F8</f>
        <v>81.25</v>
      </c>
      <c r="M8" s="12">
        <v>4.1900000000000004</v>
      </c>
    </row>
    <row r="9" spans="1:13" x14ac:dyDescent="0.25">
      <c r="A9" s="3">
        <v>2</v>
      </c>
      <c r="B9" s="3">
        <v>144403</v>
      </c>
      <c r="C9" s="3" t="s">
        <v>178</v>
      </c>
      <c r="D9" s="3" t="s">
        <v>170</v>
      </c>
      <c r="E9" s="3">
        <v>27</v>
      </c>
      <c r="F9" s="3">
        <v>27</v>
      </c>
      <c r="G9" s="3">
        <v>0</v>
      </c>
      <c r="H9" s="3">
        <v>20</v>
      </c>
      <c r="I9" s="3">
        <v>7</v>
      </c>
      <c r="J9" s="3">
        <v>0</v>
      </c>
      <c r="K9" s="8">
        <f t="shared" ref="K9:K35" si="0">(G9+H9+I9)*100/F9</f>
        <v>100</v>
      </c>
      <c r="L9" s="12">
        <f t="shared" ref="L9:L35" si="1">(H9+G9)*100/F9</f>
        <v>74.074074074074076</v>
      </c>
      <c r="M9" s="12">
        <v>19.3</v>
      </c>
    </row>
    <row r="10" spans="1:13" x14ac:dyDescent="0.25">
      <c r="A10" s="3">
        <v>3</v>
      </c>
      <c r="B10" s="3">
        <v>144405</v>
      </c>
      <c r="C10" s="3" t="s">
        <v>212</v>
      </c>
      <c r="D10" s="3" t="s">
        <v>203</v>
      </c>
      <c r="E10" s="3">
        <v>6</v>
      </c>
      <c r="F10" s="3">
        <v>6</v>
      </c>
      <c r="G10" s="3">
        <v>2</v>
      </c>
      <c r="H10" s="3">
        <v>2</v>
      </c>
      <c r="I10" s="3">
        <v>1</v>
      </c>
      <c r="J10" s="3">
        <v>0</v>
      </c>
      <c r="K10" s="12">
        <f t="shared" si="0"/>
        <v>83.333333333333329</v>
      </c>
      <c r="L10" s="12">
        <f t="shared" si="1"/>
        <v>66.666666666666671</v>
      </c>
      <c r="M10" s="12">
        <v>24.5</v>
      </c>
    </row>
    <row r="11" spans="1:13" x14ac:dyDescent="0.25">
      <c r="A11" s="3">
        <v>4</v>
      </c>
      <c r="B11" s="3">
        <v>144407</v>
      </c>
      <c r="C11" s="3" t="s">
        <v>44</v>
      </c>
      <c r="D11" s="3" t="s">
        <v>34</v>
      </c>
      <c r="E11" s="3">
        <v>10</v>
      </c>
      <c r="F11" s="3">
        <v>10</v>
      </c>
      <c r="G11" s="3">
        <v>4</v>
      </c>
      <c r="H11" s="3">
        <v>3</v>
      </c>
      <c r="I11" s="3">
        <v>1</v>
      </c>
      <c r="J11" s="3">
        <v>0</v>
      </c>
      <c r="K11" s="8">
        <f t="shared" si="0"/>
        <v>80</v>
      </c>
      <c r="L11" s="13">
        <f t="shared" si="1"/>
        <v>70</v>
      </c>
      <c r="M11" s="12">
        <v>3.5</v>
      </c>
    </row>
    <row r="12" spans="1:13" ht="25.5" x14ac:dyDescent="0.25">
      <c r="A12" s="3">
        <v>5</v>
      </c>
      <c r="B12" s="3">
        <v>144408</v>
      </c>
      <c r="C12" s="3" t="s">
        <v>74</v>
      </c>
      <c r="D12" s="3" t="s">
        <v>73</v>
      </c>
      <c r="E12" s="3">
        <v>7</v>
      </c>
      <c r="F12" s="3">
        <v>7</v>
      </c>
      <c r="G12" s="3">
        <v>3</v>
      </c>
      <c r="H12" s="3">
        <v>4</v>
      </c>
      <c r="I12" s="3">
        <v>0</v>
      </c>
      <c r="J12" s="3">
        <v>0</v>
      </c>
      <c r="K12" s="8">
        <f t="shared" si="0"/>
        <v>100</v>
      </c>
      <c r="L12" s="13">
        <f t="shared" si="1"/>
        <v>100</v>
      </c>
      <c r="M12" s="12">
        <v>24.7</v>
      </c>
    </row>
    <row r="13" spans="1:13" ht="25.5" x14ac:dyDescent="0.25">
      <c r="A13" s="3">
        <v>6</v>
      </c>
      <c r="B13" s="3">
        <v>144409</v>
      </c>
      <c r="C13" s="3" t="s">
        <v>102</v>
      </c>
      <c r="D13" s="3" t="s">
        <v>93</v>
      </c>
      <c r="E13" s="3">
        <v>10</v>
      </c>
      <c r="F13" s="3">
        <v>10</v>
      </c>
      <c r="G13" s="3">
        <v>0</v>
      </c>
      <c r="H13" s="3">
        <v>7</v>
      </c>
      <c r="I13" s="3">
        <v>3</v>
      </c>
      <c r="J13" s="3">
        <v>0</v>
      </c>
      <c r="K13" s="8">
        <f t="shared" si="0"/>
        <v>100</v>
      </c>
      <c r="L13" s="13">
        <f t="shared" si="1"/>
        <v>70</v>
      </c>
      <c r="M13" s="12">
        <v>20.7</v>
      </c>
    </row>
    <row r="14" spans="1:13" x14ac:dyDescent="0.25">
      <c r="A14" s="3">
        <v>7</v>
      </c>
      <c r="B14" s="3">
        <v>144410</v>
      </c>
      <c r="C14" s="3" t="s">
        <v>222</v>
      </c>
      <c r="D14" s="3" t="s">
        <v>213</v>
      </c>
      <c r="E14" s="3">
        <v>5</v>
      </c>
      <c r="F14" s="3">
        <v>5</v>
      </c>
      <c r="G14" s="3">
        <v>3</v>
      </c>
      <c r="H14" s="3">
        <v>1</v>
      </c>
      <c r="I14" s="3">
        <v>1</v>
      </c>
      <c r="J14" s="3">
        <v>0</v>
      </c>
      <c r="K14" s="8">
        <f t="shared" si="0"/>
        <v>100</v>
      </c>
      <c r="L14" s="13">
        <f t="shared" si="1"/>
        <v>80</v>
      </c>
      <c r="M14" s="12">
        <v>4.5</v>
      </c>
    </row>
    <row r="15" spans="1:13" ht="25.5" x14ac:dyDescent="0.25">
      <c r="A15" s="3">
        <v>8</v>
      </c>
      <c r="B15" s="3">
        <v>144411</v>
      </c>
      <c r="C15" s="3" t="s">
        <v>139</v>
      </c>
      <c r="D15" s="3" t="s">
        <v>131</v>
      </c>
      <c r="E15" s="3">
        <v>12</v>
      </c>
      <c r="F15" s="3">
        <v>8</v>
      </c>
      <c r="G15" s="3">
        <v>1</v>
      </c>
      <c r="H15" s="3">
        <v>4</v>
      </c>
      <c r="I15" s="3">
        <v>3</v>
      </c>
      <c r="J15" s="3">
        <v>0</v>
      </c>
      <c r="K15" s="8">
        <f t="shared" si="0"/>
        <v>100</v>
      </c>
      <c r="L15" s="12">
        <f t="shared" si="1"/>
        <v>62.5</v>
      </c>
      <c r="M15" s="12">
        <v>3.75</v>
      </c>
    </row>
    <row r="16" spans="1:13" ht="25.5" x14ac:dyDescent="0.25">
      <c r="A16" s="3">
        <v>9</v>
      </c>
      <c r="B16" s="3">
        <v>144412</v>
      </c>
      <c r="C16" s="3" t="s">
        <v>247</v>
      </c>
      <c r="D16" s="3" t="s">
        <v>235</v>
      </c>
      <c r="E16" s="3">
        <v>30</v>
      </c>
      <c r="F16" s="3">
        <v>27</v>
      </c>
      <c r="G16" s="3">
        <v>4</v>
      </c>
      <c r="H16" s="3">
        <v>21</v>
      </c>
      <c r="I16" s="3">
        <v>2</v>
      </c>
      <c r="J16" s="3">
        <v>0</v>
      </c>
      <c r="K16" s="8">
        <f t="shared" si="0"/>
        <v>100</v>
      </c>
      <c r="L16" s="12">
        <f t="shared" si="1"/>
        <v>92.592592592592595</v>
      </c>
      <c r="M16" s="12">
        <v>21.65</v>
      </c>
    </row>
    <row r="17" spans="1:13" x14ac:dyDescent="0.25">
      <c r="A17" s="3">
        <v>10</v>
      </c>
      <c r="B17" s="3">
        <v>144413</v>
      </c>
      <c r="C17" s="3" t="s">
        <v>149</v>
      </c>
      <c r="D17" s="3" t="s">
        <v>140</v>
      </c>
      <c r="E17" s="3">
        <v>4</v>
      </c>
      <c r="F17" s="3">
        <v>4</v>
      </c>
      <c r="G17" s="3">
        <v>0</v>
      </c>
      <c r="H17" s="3">
        <v>4</v>
      </c>
      <c r="I17" s="3">
        <v>0</v>
      </c>
      <c r="J17" s="3">
        <v>0</v>
      </c>
      <c r="K17" s="8">
        <f t="shared" si="0"/>
        <v>100</v>
      </c>
      <c r="L17" s="13">
        <f t="shared" si="1"/>
        <v>100</v>
      </c>
      <c r="M17" s="12">
        <v>23</v>
      </c>
    </row>
    <row r="18" spans="1:13" x14ac:dyDescent="0.25">
      <c r="A18" s="3">
        <v>11</v>
      </c>
      <c r="B18" s="3">
        <v>144414</v>
      </c>
      <c r="C18" s="3" t="s">
        <v>1</v>
      </c>
      <c r="D18" s="3" t="s">
        <v>13</v>
      </c>
      <c r="E18" s="3">
        <v>9</v>
      </c>
      <c r="F18" s="3">
        <v>8</v>
      </c>
      <c r="G18" s="3">
        <v>1</v>
      </c>
      <c r="H18" s="3">
        <v>7</v>
      </c>
      <c r="I18" s="3">
        <v>0</v>
      </c>
      <c r="J18" s="3">
        <v>0</v>
      </c>
      <c r="K18" s="8">
        <f t="shared" si="0"/>
        <v>100</v>
      </c>
      <c r="L18" s="13">
        <f t="shared" si="1"/>
        <v>100</v>
      </c>
      <c r="M18" s="12">
        <v>24</v>
      </c>
    </row>
    <row r="19" spans="1:13" ht="25.5" x14ac:dyDescent="0.25">
      <c r="A19" s="3">
        <v>12</v>
      </c>
      <c r="B19" s="3">
        <v>144415</v>
      </c>
      <c r="C19" s="3" t="s">
        <v>23</v>
      </c>
      <c r="D19" s="3" t="s">
        <v>22</v>
      </c>
      <c r="E19" s="3">
        <v>14</v>
      </c>
      <c r="F19" s="3">
        <v>14</v>
      </c>
      <c r="G19" s="3">
        <v>5</v>
      </c>
      <c r="H19" s="3">
        <v>8</v>
      </c>
      <c r="I19" s="3">
        <v>1</v>
      </c>
      <c r="J19" s="3">
        <v>0</v>
      </c>
      <c r="K19" s="8">
        <f t="shared" si="0"/>
        <v>100</v>
      </c>
      <c r="L19" s="12">
        <f t="shared" si="1"/>
        <v>92.857142857142861</v>
      </c>
      <c r="M19" s="12">
        <v>23</v>
      </c>
    </row>
    <row r="20" spans="1:13" x14ac:dyDescent="0.25">
      <c r="A20" s="3">
        <v>13</v>
      </c>
      <c r="B20" s="3">
        <v>144416</v>
      </c>
      <c r="C20" s="3" t="s">
        <v>112</v>
      </c>
      <c r="D20" s="3" t="s">
        <v>103</v>
      </c>
      <c r="E20" s="3">
        <v>13</v>
      </c>
      <c r="F20" s="3">
        <v>13</v>
      </c>
      <c r="G20" s="3">
        <v>2</v>
      </c>
      <c r="H20" s="3">
        <v>8</v>
      </c>
      <c r="I20" s="3">
        <v>3</v>
      </c>
      <c r="J20" s="3">
        <v>0</v>
      </c>
      <c r="K20" s="8">
        <f t="shared" si="0"/>
        <v>100</v>
      </c>
      <c r="L20" s="12">
        <f t="shared" si="1"/>
        <v>76.92307692307692</v>
      </c>
      <c r="M20" s="12">
        <v>20</v>
      </c>
    </row>
    <row r="21" spans="1:13" x14ac:dyDescent="0.25">
      <c r="A21" s="3">
        <v>14</v>
      </c>
      <c r="B21" s="3">
        <v>144417</v>
      </c>
      <c r="C21" s="3" t="s">
        <v>276</v>
      </c>
      <c r="D21" s="3" t="s">
        <v>263</v>
      </c>
      <c r="E21" s="3">
        <v>8</v>
      </c>
      <c r="F21" s="3">
        <v>8</v>
      </c>
      <c r="G21" s="3">
        <v>2</v>
      </c>
      <c r="H21" s="3">
        <v>6</v>
      </c>
      <c r="I21" s="3">
        <v>0</v>
      </c>
      <c r="J21" s="3">
        <v>0</v>
      </c>
      <c r="K21" s="8">
        <f t="shared" si="0"/>
        <v>100</v>
      </c>
      <c r="L21" s="13">
        <f t="shared" si="1"/>
        <v>100</v>
      </c>
      <c r="M21" s="12">
        <v>24.4</v>
      </c>
    </row>
    <row r="22" spans="1:13" x14ac:dyDescent="0.25">
      <c r="A22" s="3">
        <v>15</v>
      </c>
      <c r="B22" s="3">
        <v>144418</v>
      </c>
      <c r="C22" s="3" t="s">
        <v>58</v>
      </c>
      <c r="D22" s="3" t="s">
        <v>45</v>
      </c>
      <c r="E22" s="3">
        <v>12</v>
      </c>
      <c r="F22" s="3">
        <v>12</v>
      </c>
      <c r="G22" s="3">
        <v>2</v>
      </c>
      <c r="H22" s="3">
        <v>5</v>
      </c>
      <c r="I22" s="3">
        <v>5</v>
      </c>
      <c r="J22" s="3">
        <v>0</v>
      </c>
      <c r="K22" s="8">
        <f t="shared" si="0"/>
        <v>100</v>
      </c>
      <c r="L22" s="12">
        <f t="shared" si="1"/>
        <v>58.333333333333336</v>
      </c>
      <c r="M22" s="12">
        <v>4</v>
      </c>
    </row>
    <row r="23" spans="1:13" ht="25.5" x14ac:dyDescent="0.25">
      <c r="A23" s="3">
        <v>16</v>
      </c>
      <c r="B23" s="3">
        <v>144419</v>
      </c>
      <c r="C23" s="3" t="s">
        <v>320</v>
      </c>
      <c r="D23" s="3" t="s">
        <v>304</v>
      </c>
      <c r="E23" s="3">
        <v>26</v>
      </c>
      <c r="F23" s="3">
        <v>25</v>
      </c>
      <c r="G23" s="3">
        <v>0</v>
      </c>
      <c r="H23" s="3">
        <v>19</v>
      </c>
      <c r="I23" s="3">
        <v>6</v>
      </c>
      <c r="J23" s="3">
        <v>0</v>
      </c>
      <c r="K23" s="8">
        <f t="shared" si="0"/>
        <v>100</v>
      </c>
      <c r="L23" s="13">
        <f t="shared" si="1"/>
        <v>76</v>
      </c>
      <c r="M23" s="12" t="s">
        <v>305</v>
      </c>
    </row>
    <row r="24" spans="1:13" x14ac:dyDescent="0.25">
      <c r="A24" s="3">
        <v>17</v>
      </c>
      <c r="B24" s="3">
        <v>144420</v>
      </c>
      <c r="C24" s="3" t="s">
        <v>303</v>
      </c>
      <c r="D24" s="3" t="s">
        <v>294</v>
      </c>
      <c r="E24" s="3">
        <v>3</v>
      </c>
      <c r="F24" s="3">
        <v>3</v>
      </c>
      <c r="G24" s="3">
        <v>0</v>
      </c>
      <c r="H24" s="3">
        <v>1</v>
      </c>
      <c r="I24" s="3">
        <v>2</v>
      </c>
      <c r="J24" s="3">
        <v>0</v>
      </c>
      <c r="K24" s="8">
        <f t="shared" si="0"/>
        <v>100</v>
      </c>
      <c r="L24" s="12">
        <f t="shared" si="1"/>
        <v>33.333333333333336</v>
      </c>
      <c r="M24" s="12">
        <v>14.7</v>
      </c>
    </row>
    <row r="25" spans="1:13" ht="25.5" x14ac:dyDescent="0.25">
      <c r="A25" s="3">
        <v>18</v>
      </c>
      <c r="B25" s="3">
        <v>144421</v>
      </c>
      <c r="C25" s="3" t="s">
        <v>121</v>
      </c>
      <c r="D25" s="3" t="s">
        <v>113</v>
      </c>
      <c r="E25" s="3">
        <v>9</v>
      </c>
      <c r="F25" s="3">
        <v>9</v>
      </c>
      <c r="G25" s="3">
        <v>2</v>
      </c>
      <c r="H25" s="3">
        <v>6</v>
      </c>
      <c r="I25" s="3">
        <v>1</v>
      </c>
      <c r="J25" s="3">
        <v>0</v>
      </c>
      <c r="K25" s="8">
        <f t="shared" si="0"/>
        <v>100</v>
      </c>
      <c r="L25" s="12">
        <f t="shared" si="1"/>
        <v>88.888888888888886</v>
      </c>
      <c r="M25" s="12">
        <v>4.0999999999999996</v>
      </c>
    </row>
    <row r="26" spans="1:13" x14ac:dyDescent="0.25">
      <c r="A26" s="3">
        <v>19</v>
      </c>
      <c r="B26" s="3">
        <v>144422</v>
      </c>
      <c r="C26" s="3" t="s">
        <v>130</v>
      </c>
      <c r="D26" s="3" t="s">
        <v>122</v>
      </c>
      <c r="E26" s="3">
        <v>4</v>
      </c>
      <c r="F26" s="3">
        <v>3</v>
      </c>
      <c r="G26" s="3">
        <v>1</v>
      </c>
      <c r="H26" s="3">
        <v>1</v>
      </c>
      <c r="I26" s="3">
        <v>1</v>
      </c>
      <c r="J26" s="3">
        <v>0</v>
      </c>
      <c r="K26" s="8">
        <f t="shared" si="0"/>
        <v>100</v>
      </c>
      <c r="L26" s="12">
        <f t="shared" si="1"/>
        <v>66.666666666666671</v>
      </c>
      <c r="M26" s="12">
        <v>21.67</v>
      </c>
    </row>
    <row r="27" spans="1:13" ht="25.5" x14ac:dyDescent="0.25">
      <c r="A27" s="3">
        <v>20</v>
      </c>
      <c r="B27" s="3">
        <v>144423</v>
      </c>
      <c r="C27" s="3" t="s">
        <v>234</v>
      </c>
      <c r="D27" s="3" t="s">
        <v>223</v>
      </c>
      <c r="E27" s="3">
        <v>13</v>
      </c>
      <c r="F27" s="3">
        <v>13</v>
      </c>
      <c r="G27" s="3">
        <v>3</v>
      </c>
      <c r="H27" s="3">
        <v>6</v>
      </c>
      <c r="I27" s="3">
        <v>4</v>
      </c>
      <c r="J27" s="3">
        <v>0</v>
      </c>
      <c r="K27" s="8">
        <f t="shared" si="0"/>
        <v>100</v>
      </c>
      <c r="L27" s="12">
        <f t="shared" si="1"/>
        <v>69.230769230769226</v>
      </c>
      <c r="M27" s="12">
        <v>21.5</v>
      </c>
    </row>
    <row r="28" spans="1:13" ht="25.5" x14ac:dyDescent="0.25">
      <c r="A28" s="3">
        <v>21</v>
      </c>
      <c r="B28" s="3">
        <v>144424</v>
      </c>
      <c r="C28" s="3" t="s">
        <v>182</v>
      </c>
      <c r="D28" s="3" t="s">
        <v>181</v>
      </c>
      <c r="E28" s="3">
        <v>9</v>
      </c>
      <c r="F28" s="3">
        <v>9</v>
      </c>
      <c r="G28" s="3">
        <v>0</v>
      </c>
      <c r="H28" s="3">
        <v>4</v>
      </c>
      <c r="I28" s="3">
        <v>4</v>
      </c>
      <c r="J28" s="3">
        <v>1</v>
      </c>
      <c r="K28" s="12">
        <f t="shared" si="0"/>
        <v>88.888888888888886</v>
      </c>
      <c r="L28" s="12">
        <f t="shared" si="1"/>
        <v>44.444444444444443</v>
      </c>
      <c r="M28" s="12">
        <v>3.3</v>
      </c>
    </row>
    <row r="29" spans="1:13" x14ac:dyDescent="0.25">
      <c r="A29" s="3">
        <v>22</v>
      </c>
      <c r="B29" s="3">
        <v>144425</v>
      </c>
      <c r="C29" s="3" t="s">
        <v>293</v>
      </c>
      <c r="D29" s="3" t="s">
        <v>280</v>
      </c>
      <c r="E29" s="3">
        <v>1</v>
      </c>
      <c r="F29" s="3">
        <v>1</v>
      </c>
      <c r="G29" s="3">
        <v>0</v>
      </c>
      <c r="H29" s="3">
        <v>1</v>
      </c>
      <c r="I29" s="3">
        <v>0</v>
      </c>
      <c r="J29" s="3">
        <v>0</v>
      </c>
      <c r="K29" s="8">
        <f t="shared" si="0"/>
        <v>100</v>
      </c>
      <c r="L29" s="13">
        <f t="shared" si="1"/>
        <v>100</v>
      </c>
      <c r="M29" s="12">
        <v>4</v>
      </c>
    </row>
    <row r="30" spans="1:13" x14ac:dyDescent="0.25">
      <c r="A30" s="3">
        <v>23</v>
      </c>
      <c r="B30" s="3">
        <v>144432</v>
      </c>
      <c r="C30" s="3" t="s">
        <v>200</v>
      </c>
      <c r="D30" s="3" t="s">
        <v>193</v>
      </c>
      <c r="E30" s="3">
        <v>6</v>
      </c>
      <c r="F30" s="3">
        <v>5</v>
      </c>
      <c r="G30" s="3">
        <v>0</v>
      </c>
      <c r="H30" s="3">
        <v>4</v>
      </c>
      <c r="I30" s="3">
        <v>1</v>
      </c>
      <c r="J30" s="3">
        <v>0</v>
      </c>
      <c r="K30" s="8">
        <f t="shared" si="0"/>
        <v>100</v>
      </c>
      <c r="L30" s="13">
        <f t="shared" si="1"/>
        <v>80</v>
      </c>
      <c r="M30" s="12">
        <v>3.8</v>
      </c>
    </row>
    <row r="31" spans="1:13" ht="25.5" x14ac:dyDescent="0.25">
      <c r="A31" s="3">
        <v>24</v>
      </c>
      <c r="B31" s="3">
        <v>144499</v>
      </c>
      <c r="C31" s="3" t="s">
        <v>85</v>
      </c>
      <c r="D31" s="3" t="s">
        <v>84</v>
      </c>
      <c r="E31" s="3">
        <v>3</v>
      </c>
      <c r="F31" s="3">
        <v>3</v>
      </c>
      <c r="G31" s="3">
        <v>0</v>
      </c>
      <c r="H31" s="3">
        <v>3</v>
      </c>
      <c r="I31" s="3">
        <v>0</v>
      </c>
      <c r="J31" s="3">
        <v>0</v>
      </c>
      <c r="K31" s="8">
        <f t="shared" si="0"/>
        <v>100</v>
      </c>
      <c r="L31" s="13">
        <f t="shared" si="1"/>
        <v>100</v>
      </c>
      <c r="M31" s="12">
        <v>20</v>
      </c>
    </row>
    <row r="32" spans="1:13" ht="25.5" x14ac:dyDescent="0.25">
      <c r="A32" s="3">
        <v>25</v>
      </c>
      <c r="B32" s="3" t="s">
        <v>348</v>
      </c>
      <c r="C32" s="3" t="s">
        <v>151</v>
      </c>
      <c r="D32" s="3" t="s">
        <v>150</v>
      </c>
      <c r="E32" s="3">
        <v>4</v>
      </c>
      <c r="F32" s="3">
        <v>4</v>
      </c>
      <c r="G32" s="3">
        <v>2</v>
      </c>
      <c r="H32" s="3">
        <v>2</v>
      </c>
      <c r="I32" s="3">
        <v>0</v>
      </c>
      <c r="J32" s="3">
        <v>0</v>
      </c>
      <c r="K32" s="8">
        <f t="shared" si="0"/>
        <v>100</v>
      </c>
      <c r="L32" s="13">
        <f t="shared" si="1"/>
        <v>100</v>
      </c>
      <c r="M32" s="12">
        <v>28</v>
      </c>
    </row>
    <row r="33" spans="1:13" ht="89.25" x14ac:dyDescent="0.25">
      <c r="A33" s="3">
        <v>26</v>
      </c>
      <c r="B33" s="3" t="s">
        <v>347</v>
      </c>
      <c r="C33" s="3" t="s">
        <v>153</v>
      </c>
      <c r="D33" s="3" t="s">
        <v>152</v>
      </c>
      <c r="E33" s="3">
        <v>143</v>
      </c>
      <c r="F33" s="3">
        <v>140</v>
      </c>
      <c r="G33" s="3">
        <v>29</v>
      </c>
      <c r="H33" s="3">
        <v>92</v>
      </c>
      <c r="I33" s="3">
        <v>19</v>
      </c>
      <c r="J33" s="3">
        <v>0</v>
      </c>
      <c r="K33" s="8">
        <f t="shared" si="0"/>
        <v>100</v>
      </c>
      <c r="L33" s="12">
        <f t="shared" si="1"/>
        <v>86.428571428571431</v>
      </c>
      <c r="M33" s="12">
        <v>7.77</v>
      </c>
    </row>
    <row r="34" spans="1:13" ht="38.25" x14ac:dyDescent="0.25">
      <c r="A34" s="3">
        <v>27</v>
      </c>
      <c r="B34" s="3" t="s">
        <v>346</v>
      </c>
      <c r="C34" s="3" t="s">
        <v>180</v>
      </c>
      <c r="D34" s="3" t="s">
        <v>179</v>
      </c>
      <c r="E34" s="3">
        <v>15</v>
      </c>
      <c r="F34" s="3">
        <v>13</v>
      </c>
      <c r="G34" s="3">
        <v>0</v>
      </c>
      <c r="H34" s="3">
        <v>9</v>
      </c>
      <c r="I34" s="3">
        <v>4</v>
      </c>
      <c r="J34" s="3">
        <v>0</v>
      </c>
      <c r="K34" s="8">
        <f t="shared" si="0"/>
        <v>100</v>
      </c>
      <c r="L34" s="12">
        <f t="shared" si="1"/>
        <v>69.230769230769226</v>
      </c>
      <c r="M34" s="12">
        <v>18.23</v>
      </c>
    </row>
    <row r="35" spans="1:13" ht="25.5" x14ac:dyDescent="0.25">
      <c r="A35" s="3">
        <v>28</v>
      </c>
      <c r="B35" s="3" t="s">
        <v>345</v>
      </c>
      <c r="C35" s="3" t="s">
        <v>202</v>
      </c>
      <c r="D35" s="3" t="s">
        <v>201</v>
      </c>
      <c r="E35" s="3">
        <v>2</v>
      </c>
      <c r="F35" s="3">
        <v>2</v>
      </c>
      <c r="G35" s="3">
        <v>0</v>
      </c>
      <c r="H35" s="3">
        <v>2</v>
      </c>
      <c r="I35" s="3">
        <v>0</v>
      </c>
      <c r="J35" s="3">
        <v>0</v>
      </c>
      <c r="K35" s="8">
        <f t="shared" si="0"/>
        <v>100</v>
      </c>
      <c r="L35" s="13">
        <f t="shared" si="1"/>
        <v>100</v>
      </c>
      <c r="M35" s="12">
        <v>4</v>
      </c>
    </row>
    <row r="36" spans="1:13" ht="25.5" x14ac:dyDescent="0.25">
      <c r="A36" s="3">
        <v>29</v>
      </c>
      <c r="B36" s="3" t="s">
        <v>344</v>
      </c>
      <c r="C36" s="3" t="s">
        <v>191</v>
      </c>
      <c r="D36" s="3" t="s">
        <v>190</v>
      </c>
      <c r="E36" s="3">
        <v>2</v>
      </c>
      <c r="F36" s="3">
        <v>2</v>
      </c>
      <c r="G36" s="3">
        <v>0</v>
      </c>
      <c r="H36" s="3">
        <v>0</v>
      </c>
      <c r="I36" s="3">
        <v>2</v>
      </c>
      <c r="J36" s="3">
        <v>0</v>
      </c>
      <c r="K36" s="8">
        <f>(G36+H36+I36)*100/F36</f>
        <v>100</v>
      </c>
      <c r="L36" s="13">
        <f>(H36+G36)*100/F36</f>
        <v>0</v>
      </c>
      <c r="M36" s="12">
        <v>12.5</v>
      </c>
    </row>
    <row r="37" spans="1:13" ht="18.75" x14ac:dyDescent="0.25">
      <c r="A37" s="26" t="s">
        <v>352</v>
      </c>
      <c r="B37" s="27"/>
      <c r="C37" s="27"/>
      <c r="D37" s="28"/>
      <c r="E37" s="21">
        <f>SUM(E8:E36)</f>
        <v>423</v>
      </c>
      <c r="F37" s="21">
        <f t="shared" ref="F37:J37" si="2">SUM(F8:F36)</f>
        <v>407</v>
      </c>
      <c r="G37" s="21">
        <f t="shared" si="2"/>
        <v>72</v>
      </c>
      <c r="H37" s="21">
        <f t="shared" si="2"/>
        <v>257</v>
      </c>
      <c r="I37" s="21">
        <f t="shared" si="2"/>
        <v>74</v>
      </c>
      <c r="J37" s="21">
        <f t="shared" si="2"/>
        <v>1</v>
      </c>
      <c r="K37" s="22">
        <f>(G37+H37+I37)*100/F37</f>
        <v>99.017199017199019</v>
      </c>
      <c r="L37" s="22">
        <f>(H37+G37)*100/F37</f>
        <v>80.835380835380832</v>
      </c>
      <c r="M37" s="21">
        <v>21.94</v>
      </c>
    </row>
  </sheetData>
  <mergeCells count="7">
    <mergeCell ref="A37:D37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4" workbookViewId="0">
      <selection activeCell="M36" sqref="M36"/>
    </sheetView>
  </sheetViews>
  <sheetFormatPr defaultRowHeight="15" x14ac:dyDescent="0.25"/>
  <cols>
    <col min="2" max="2" width="17.28515625" customWidth="1"/>
    <col min="3" max="3" width="29.42578125" customWidth="1"/>
    <col min="4" max="4" width="32.4257812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26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5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38.25" x14ac:dyDescent="0.25">
      <c r="A8" s="3">
        <v>1</v>
      </c>
      <c r="B8" s="10">
        <v>144401</v>
      </c>
      <c r="C8" s="3" t="s">
        <v>262</v>
      </c>
      <c r="D8" s="3" t="s">
        <v>248</v>
      </c>
      <c r="E8" s="23">
        <v>80</v>
      </c>
      <c r="F8" s="3">
        <v>68</v>
      </c>
      <c r="G8" s="3">
        <v>1</v>
      </c>
      <c r="H8" s="3">
        <v>2</v>
      </c>
      <c r="I8" s="3">
        <v>32</v>
      </c>
      <c r="J8" s="3">
        <v>33</v>
      </c>
      <c r="K8" s="12">
        <f>(G8+H8+I8)*100/F8</f>
        <v>51.470588235294116</v>
      </c>
      <c r="L8" s="12">
        <f>(H8+G8)*100/F8</f>
        <v>4.4117647058823533</v>
      </c>
      <c r="M8" s="12">
        <v>12.85</v>
      </c>
    </row>
    <row r="9" spans="1:13" ht="38.25" x14ac:dyDescent="0.25">
      <c r="A9" s="3">
        <v>2</v>
      </c>
      <c r="B9" s="3">
        <v>144402</v>
      </c>
      <c r="C9" s="3" t="s">
        <v>343</v>
      </c>
      <c r="D9" s="3" t="s">
        <v>331</v>
      </c>
      <c r="E9" s="23">
        <v>18</v>
      </c>
      <c r="F9" s="3">
        <v>18</v>
      </c>
      <c r="G9" s="3">
        <v>0</v>
      </c>
      <c r="H9" s="3">
        <v>4</v>
      </c>
      <c r="I9" s="3">
        <v>12</v>
      </c>
      <c r="J9" s="3">
        <v>2</v>
      </c>
      <c r="K9" s="12">
        <f t="shared" ref="K9:K34" si="0">(G9+H9+I9)*100/F9</f>
        <v>88.888888888888886</v>
      </c>
      <c r="L9" s="12">
        <f t="shared" ref="L9:L34" si="1">(H9+G9)*100/F9</f>
        <v>22.222222222222221</v>
      </c>
      <c r="M9" s="12">
        <v>3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173</v>
      </c>
      <c r="E10" s="23">
        <v>13</v>
      </c>
      <c r="F10" s="3">
        <v>13</v>
      </c>
      <c r="G10" s="3">
        <v>1</v>
      </c>
      <c r="H10" s="3">
        <v>1</v>
      </c>
      <c r="I10" s="3">
        <v>7</v>
      </c>
      <c r="J10" s="3">
        <v>4</v>
      </c>
      <c r="K10" s="12">
        <f t="shared" si="0"/>
        <v>69.230769230769226</v>
      </c>
      <c r="L10" s="12">
        <f t="shared" si="1"/>
        <v>15.384615384615385</v>
      </c>
      <c r="M10" s="12">
        <v>8.1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157</v>
      </c>
      <c r="E11" s="23">
        <v>72</v>
      </c>
      <c r="F11" s="3">
        <v>72</v>
      </c>
      <c r="G11" s="3">
        <v>14</v>
      </c>
      <c r="H11" s="3">
        <v>24</v>
      </c>
      <c r="I11" s="3">
        <v>28</v>
      </c>
      <c r="J11" s="3">
        <v>6</v>
      </c>
      <c r="K11" s="12">
        <f t="shared" si="0"/>
        <v>91.666666666666671</v>
      </c>
      <c r="L11" s="12">
        <f t="shared" si="1"/>
        <v>52.777777777777779</v>
      </c>
      <c r="M11" s="12">
        <v>3.6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204</v>
      </c>
      <c r="E12" s="23">
        <v>5</v>
      </c>
      <c r="F12" s="3">
        <v>4</v>
      </c>
      <c r="G12" s="3">
        <v>0</v>
      </c>
      <c r="H12" s="3">
        <v>1</v>
      </c>
      <c r="I12" s="3">
        <v>1</v>
      </c>
      <c r="J12" s="3">
        <v>2</v>
      </c>
      <c r="K12" s="13">
        <f t="shared" si="0"/>
        <v>50</v>
      </c>
      <c r="L12" s="13">
        <f t="shared" si="1"/>
        <v>25</v>
      </c>
      <c r="M12" s="12">
        <v>16.25</v>
      </c>
    </row>
    <row r="13" spans="1:13" x14ac:dyDescent="0.25">
      <c r="A13" s="3">
        <v>6</v>
      </c>
      <c r="B13" s="3">
        <v>144407</v>
      </c>
      <c r="C13" s="3" t="s">
        <v>44</v>
      </c>
      <c r="D13" s="3" t="s">
        <v>35</v>
      </c>
      <c r="E13" s="23">
        <v>10</v>
      </c>
      <c r="F13" s="3">
        <v>10</v>
      </c>
      <c r="G13" s="3">
        <v>0</v>
      </c>
      <c r="H13" s="3">
        <v>4</v>
      </c>
      <c r="I13" s="3">
        <v>2</v>
      </c>
      <c r="J13" s="3">
        <v>4</v>
      </c>
      <c r="K13" s="13">
        <f t="shared" si="0"/>
        <v>60</v>
      </c>
      <c r="L13" s="13">
        <f t="shared" si="1"/>
        <v>40</v>
      </c>
      <c r="M13" s="12">
        <v>3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76</v>
      </c>
      <c r="E14" s="23">
        <v>7</v>
      </c>
      <c r="F14" s="3">
        <v>7</v>
      </c>
      <c r="G14" s="3">
        <v>0</v>
      </c>
      <c r="H14" s="3">
        <v>3</v>
      </c>
      <c r="I14" s="3">
        <v>3</v>
      </c>
      <c r="J14" s="3">
        <v>1</v>
      </c>
      <c r="K14" s="12">
        <f t="shared" si="0"/>
        <v>85.714285714285708</v>
      </c>
      <c r="L14" s="12">
        <f t="shared" si="1"/>
        <v>42.857142857142854</v>
      </c>
      <c r="M14" s="12">
        <v>26.9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97</v>
      </c>
      <c r="E15" s="23">
        <v>6</v>
      </c>
      <c r="F15" s="3">
        <v>6</v>
      </c>
      <c r="G15" s="3">
        <v>1</v>
      </c>
      <c r="H15" s="3">
        <v>2</v>
      </c>
      <c r="I15" s="3">
        <v>2</v>
      </c>
      <c r="J15" s="3">
        <v>1</v>
      </c>
      <c r="K15" s="12">
        <f t="shared" si="0"/>
        <v>83.333333333333329</v>
      </c>
      <c r="L15" s="13">
        <f t="shared" si="1"/>
        <v>50</v>
      </c>
      <c r="M15" s="12">
        <v>22.6</v>
      </c>
    </row>
    <row r="16" spans="1:13" x14ac:dyDescent="0.25">
      <c r="A16" s="3">
        <v>9</v>
      </c>
      <c r="B16" s="3">
        <v>144410</v>
      </c>
      <c r="C16" s="3" t="s">
        <v>222</v>
      </c>
      <c r="D16" s="3" t="s">
        <v>214</v>
      </c>
      <c r="E16" s="23">
        <v>3</v>
      </c>
      <c r="F16" s="3">
        <v>2</v>
      </c>
      <c r="G16" s="3">
        <v>1</v>
      </c>
      <c r="H16" s="3">
        <v>0</v>
      </c>
      <c r="I16" s="3">
        <v>1</v>
      </c>
      <c r="J16" s="3">
        <v>0</v>
      </c>
      <c r="K16" s="13">
        <f t="shared" si="0"/>
        <v>100</v>
      </c>
      <c r="L16" s="13">
        <f t="shared" si="1"/>
        <v>50</v>
      </c>
      <c r="M16" s="12">
        <v>4</v>
      </c>
    </row>
    <row r="17" spans="1:13" ht="25.5" x14ac:dyDescent="0.25">
      <c r="A17" s="3">
        <v>10</v>
      </c>
      <c r="B17" s="3">
        <v>144411</v>
      </c>
      <c r="C17" s="3" t="s">
        <v>139</v>
      </c>
      <c r="D17" s="3" t="s">
        <v>135</v>
      </c>
      <c r="E17" s="23">
        <v>17</v>
      </c>
      <c r="F17" s="3">
        <v>16</v>
      </c>
      <c r="G17" s="3">
        <v>4</v>
      </c>
      <c r="H17" s="3">
        <v>8</v>
      </c>
      <c r="I17" s="3">
        <v>2</v>
      </c>
      <c r="J17" s="3">
        <v>2</v>
      </c>
      <c r="K17" s="12">
        <f t="shared" si="0"/>
        <v>87.5</v>
      </c>
      <c r="L17" s="13">
        <f t="shared" si="1"/>
        <v>75</v>
      </c>
      <c r="M17" s="12">
        <v>3.9</v>
      </c>
    </row>
    <row r="18" spans="1:13" ht="25.5" x14ac:dyDescent="0.25">
      <c r="A18" s="3">
        <v>11</v>
      </c>
      <c r="B18" s="3">
        <v>144412</v>
      </c>
      <c r="C18" s="3" t="s">
        <v>247</v>
      </c>
      <c r="D18" s="3" t="s">
        <v>236</v>
      </c>
      <c r="E18" s="23">
        <v>21</v>
      </c>
      <c r="F18" s="3">
        <v>20</v>
      </c>
      <c r="G18" s="3">
        <v>1</v>
      </c>
      <c r="H18" s="3">
        <v>8</v>
      </c>
      <c r="I18" s="3">
        <v>9</v>
      </c>
      <c r="J18" s="3">
        <v>2</v>
      </c>
      <c r="K18" s="13">
        <f t="shared" si="0"/>
        <v>90</v>
      </c>
      <c r="L18" s="13">
        <f t="shared" si="1"/>
        <v>45</v>
      </c>
      <c r="M18" s="12">
        <v>3.4</v>
      </c>
    </row>
    <row r="19" spans="1:13" x14ac:dyDescent="0.25">
      <c r="A19" s="3">
        <v>12</v>
      </c>
      <c r="B19" s="3">
        <v>144413</v>
      </c>
      <c r="C19" s="3" t="s">
        <v>149</v>
      </c>
      <c r="D19" s="3" t="s">
        <v>141</v>
      </c>
      <c r="E19" s="23">
        <v>6</v>
      </c>
      <c r="F19" s="3">
        <v>6</v>
      </c>
      <c r="G19" s="3">
        <v>0</v>
      </c>
      <c r="H19" s="3">
        <v>5</v>
      </c>
      <c r="I19" s="3">
        <v>1</v>
      </c>
      <c r="J19" s="3">
        <v>0</v>
      </c>
      <c r="K19" s="13">
        <f t="shared" si="0"/>
        <v>100</v>
      </c>
      <c r="L19" s="12">
        <f t="shared" si="1"/>
        <v>83.333333333333329</v>
      </c>
      <c r="M19" s="12">
        <v>33</v>
      </c>
    </row>
    <row r="20" spans="1:13" x14ac:dyDescent="0.25">
      <c r="A20" s="3">
        <v>13</v>
      </c>
      <c r="B20" s="3">
        <v>144414</v>
      </c>
      <c r="C20" s="3" t="s">
        <v>1</v>
      </c>
      <c r="D20" s="3" t="s">
        <v>13</v>
      </c>
      <c r="E20" s="23">
        <v>8</v>
      </c>
      <c r="F20" s="3">
        <v>7</v>
      </c>
      <c r="G20" s="3">
        <v>0</v>
      </c>
      <c r="H20" s="3">
        <v>1</v>
      </c>
      <c r="I20" s="3">
        <v>4</v>
      </c>
      <c r="J20" s="3">
        <v>2</v>
      </c>
      <c r="K20" s="12">
        <f t="shared" si="0"/>
        <v>71.428571428571431</v>
      </c>
      <c r="L20" s="12">
        <f t="shared" si="1"/>
        <v>14.285714285714286</v>
      </c>
      <c r="M20" s="12">
        <v>20.2</v>
      </c>
    </row>
    <row r="21" spans="1:13" ht="25.5" x14ac:dyDescent="0.25">
      <c r="A21" s="3">
        <v>14</v>
      </c>
      <c r="B21" s="3">
        <v>144415</v>
      </c>
      <c r="C21" s="3" t="s">
        <v>23</v>
      </c>
      <c r="D21" s="3" t="s">
        <v>27</v>
      </c>
      <c r="E21" s="23">
        <v>8</v>
      </c>
      <c r="F21" s="3">
        <v>7</v>
      </c>
      <c r="G21" s="3">
        <v>1</v>
      </c>
      <c r="H21" s="3">
        <v>3</v>
      </c>
      <c r="I21" s="3">
        <v>2</v>
      </c>
      <c r="J21" s="3">
        <v>1</v>
      </c>
      <c r="K21" s="12">
        <f t="shared" si="0"/>
        <v>85.714285714285708</v>
      </c>
      <c r="L21" s="12">
        <f t="shared" si="1"/>
        <v>57.142857142857146</v>
      </c>
      <c r="M21" s="12">
        <v>26</v>
      </c>
    </row>
    <row r="22" spans="1:13" x14ac:dyDescent="0.25">
      <c r="A22" s="3">
        <v>15</v>
      </c>
      <c r="B22" s="3">
        <v>144416</v>
      </c>
      <c r="C22" s="3" t="s">
        <v>112</v>
      </c>
      <c r="D22" s="3" t="s">
        <v>107</v>
      </c>
      <c r="E22" s="23">
        <v>9</v>
      </c>
      <c r="F22" s="3">
        <v>9</v>
      </c>
      <c r="G22" s="3">
        <v>1</v>
      </c>
      <c r="H22" s="3">
        <v>4</v>
      </c>
      <c r="I22" s="3">
        <v>4</v>
      </c>
      <c r="J22" s="3">
        <v>0</v>
      </c>
      <c r="K22" s="13">
        <f t="shared" si="0"/>
        <v>100</v>
      </c>
      <c r="L22" s="12">
        <f t="shared" si="1"/>
        <v>55.555555555555557</v>
      </c>
      <c r="M22" s="12">
        <v>28</v>
      </c>
    </row>
    <row r="23" spans="1:13" x14ac:dyDescent="0.25">
      <c r="A23" s="3">
        <v>16</v>
      </c>
      <c r="B23" s="3">
        <v>144417</v>
      </c>
      <c r="C23" s="3" t="s">
        <v>276</v>
      </c>
      <c r="D23" s="3" t="s">
        <v>264</v>
      </c>
      <c r="E23" s="23">
        <v>7</v>
      </c>
      <c r="F23" s="3">
        <v>7</v>
      </c>
      <c r="G23" s="3">
        <v>3</v>
      </c>
      <c r="H23" s="3">
        <v>1</v>
      </c>
      <c r="I23" s="3">
        <v>2</v>
      </c>
      <c r="J23" s="3">
        <v>1</v>
      </c>
      <c r="K23" s="12">
        <f t="shared" si="0"/>
        <v>85.714285714285708</v>
      </c>
      <c r="L23" s="12">
        <f t="shared" si="1"/>
        <v>57.142857142857146</v>
      </c>
      <c r="M23" s="12">
        <v>30.8</v>
      </c>
    </row>
    <row r="24" spans="1:13" x14ac:dyDescent="0.25">
      <c r="A24" s="3">
        <v>17</v>
      </c>
      <c r="B24" s="3">
        <v>144418</v>
      </c>
      <c r="C24" s="3" t="s">
        <v>58</v>
      </c>
      <c r="D24" s="3" t="s">
        <v>49</v>
      </c>
      <c r="E24" s="23">
        <v>8</v>
      </c>
      <c r="F24" s="3">
        <v>8</v>
      </c>
      <c r="G24" s="3">
        <v>2</v>
      </c>
      <c r="H24" s="3">
        <v>4</v>
      </c>
      <c r="I24" s="3">
        <v>2</v>
      </c>
      <c r="J24" s="3">
        <v>0</v>
      </c>
      <c r="K24" s="13">
        <f t="shared" si="0"/>
        <v>100</v>
      </c>
      <c r="L24" s="12">
        <f t="shared" si="1"/>
        <v>75</v>
      </c>
      <c r="M24" s="12">
        <v>4</v>
      </c>
    </row>
    <row r="25" spans="1:13" ht="25.5" x14ac:dyDescent="0.25">
      <c r="A25" s="3">
        <v>18</v>
      </c>
      <c r="B25" s="3">
        <v>144419</v>
      </c>
      <c r="C25" s="3" t="s">
        <v>320</v>
      </c>
      <c r="D25" s="3" t="s">
        <v>308</v>
      </c>
      <c r="E25" s="23">
        <v>27</v>
      </c>
      <c r="F25" s="3">
        <v>26</v>
      </c>
      <c r="G25" s="3">
        <v>3</v>
      </c>
      <c r="H25" s="3">
        <v>14</v>
      </c>
      <c r="I25" s="3">
        <v>5</v>
      </c>
      <c r="J25" s="3">
        <v>4</v>
      </c>
      <c r="K25" s="12">
        <f t="shared" si="0"/>
        <v>84.615384615384613</v>
      </c>
      <c r="L25" s="12">
        <f t="shared" si="1"/>
        <v>65.384615384615387</v>
      </c>
      <c r="M25" s="12">
        <v>26.6</v>
      </c>
    </row>
    <row r="26" spans="1:13" x14ac:dyDescent="0.25">
      <c r="A26" s="3">
        <v>19</v>
      </c>
      <c r="B26" s="3">
        <v>144420</v>
      </c>
      <c r="C26" s="3" t="s">
        <v>303</v>
      </c>
      <c r="D26" s="3" t="s">
        <v>295</v>
      </c>
      <c r="E26" s="23">
        <v>1</v>
      </c>
      <c r="F26" s="3">
        <v>1</v>
      </c>
      <c r="G26" s="3">
        <v>0</v>
      </c>
      <c r="H26" s="3">
        <v>0</v>
      </c>
      <c r="I26" s="3">
        <v>1</v>
      </c>
      <c r="J26" s="3">
        <v>0</v>
      </c>
      <c r="K26" s="13">
        <f t="shared" si="0"/>
        <v>100</v>
      </c>
      <c r="L26" s="13">
        <f t="shared" si="1"/>
        <v>0</v>
      </c>
      <c r="M26" s="12">
        <v>25</v>
      </c>
    </row>
    <row r="27" spans="1:13" ht="25.5" x14ac:dyDescent="0.25">
      <c r="A27" s="3">
        <v>20</v>
      </c>
      <c r="B27" s="3">
        <v>144421</v>
      </c>
      <c r="C27" s="3" t="s">
        <v>121</v>
      </c>
      <c r="D27" s="3" t="s">
        <v>117</v>
      </c>
      <c r="E27" s="23">
        <v>13</v>
      </c>
      <c r="F27" s="3">
        <v>13</v>
      </c>
      <c r="G27" s="3">
        <v>2</v>
      </c>
      <c r="H27" s="3">
        <v>6</v>
      </c>
      <c r="I27" s="3">
        <v>3</v>
      </c>
      <c r="J27" s="3">
        <v>2</v>
      </c>
      <c r="K27" s="12">
        <f t="shared" si="0"/>
        <v>84.615384615384613</v>
      </c>
      <c r="L27" s="12">
        <f t="shared" si="1"/>
        <v>61.53846153846154</v>
      </c>
      <c r="M27" s="12">
        <v>3.6</v>
      </c>
    </row>
    <row r="28" spans="1:13" x14ac:dyDescent="0.25">
      <c r="A28" s="3">
        <v>21</v>
      </c>
      <c r="B28" s="3">
        <v>144422</v>
      </c>
      <c r="C28" s="3" t="s">
        <v>130</v>
      </c>
      <c r="D28" s="3" t="s">
        <v>123</v>
      </c>
      <c r="E28" s="23">
        <v>5</v>
      </c>
      <c r="F28" s="3">
        <v>5</v>
      </c>
      <c r="G28" s="3">
        <v>0</v>
      </c>
      <c r="H28" s="3">
        <v>1</v>
      </c>
      <c r="I28" s="3">
        <v>2</v>
      </c>
      <c r="J28" s="3">
        <v>2</v>
      </c>
      <c r="K28" s="13">
        <f t="shared" si="0"/>
        <v>60</v>
      </c>
      <c r="L28" s="13">
        <f t="shared" si="1"/>
        <v>20</v>
      </c>
      <c r="M28" s="12">
        <v>14.7</v>
      </c>
    </row>
    <row r="29" spans="1:13" ht="25.5" x14ac:dyDescent="0.25">
      <c r="A29" s="3">
        <v>22</v>
      </c>
      <c r="B29" s="11">
        <v>144423</v>
      </c>
      <c r="C29" s="3" t="s">
        <v>234</v>
      </c>
      <c r="D29" s="3" t="s">
        <v>224</v>
      </c>
      <c r="E29" s="23">
        <v>10</v>
      </c>
      <c r="F29" s="3">
        <v>9</v>
      </c>
      <c r="G29" s="3">
        <v>1</v>
      </c>
      <c r="H29" s="3">
        <v>4</v>
      </c>
      <c r="I29" s="3">
        <v>4</v>
      </c>
      <c r="J29" s="3">
        <v>0</v>
      </c>
      <c r="K29" s="13">
        <f t="shared" si="0"/>
        <v>100</v>
      </c>
      <c r="L29" s="12">
        <f t="shared" si="1"/>
        <v>55.555555555555557</v>
      </c>
      <c r="M29" s="12">
        <v>29.7</v>
      </c>
    </row>
    <row r="30" spans="1:13" ht="25.5" x14ac:dyDescent="0.25">
      <c r="A30" s="3">
        <v>23</v>
      </c>
      <c r="B30" s="3">
        <v>144424</v>
      </c>
      <c r="C30" s="3" t="s">
        <v>182</v>
      </c>
      <c r="D30" s="3" t="s">
        <v>184</v>
      </c>
      <c r="E30" s="23">
        <v>7</v>
      </c>
      <c r="F30" s="3">
        <v>7</v>
      </c>
      <c r="G30" s="3">
        <v>0</v>
      </c>
      <c r="H30" s="3">
        <v>4</v>
      </c>
      <c r="I30" s="3">
        <v>3</v>
      </c>
      <c r="J30" s="3">
        <v>0</v>
      </c>
      <c r="K30" s="13">
        <f t="shared" si="0"/>
        <v>100</v>
      </c>
      <c r="L30" s="12">
        <f t="shared" si="1"/>
        <v>57.142857142857146</v>
      </c>
      <c r="M30" s="12">
        <v>3.1</v>
      </c>
    </row>
    <row r="31" spans="1:13" x14ac:dyDescent="0.25">
      <c r="A31" s="3">
        <v>24</v>
      </c>
      <c r="B31" s="3">
        <v>144425</v>
      </c>
      <c r="C31" s="3" t="s">
        <v>293</v>
      </c>
      <c r="D31" s="3" t="s">
        <v>281</v>
      </c>
      <c r="E31" s="23">
        <v>5</v>
      </c>
      <c r="F31" s="3">
        <v>5</v>
      </c>
      <c r="G31" s="3">
        <v>0</v>
      </c>
      <c r="H31" s="3">
        <v>3</v>
      </c>
      <c r="I31" s="3">
        <v>2</v>
      </c>
      <c r="J31" s="3">
        <v>0</v>
      </c>
      <c r="K31" s="13">
        <f t="shared" si="0"/>
        <v>100</v>
      </c>
      <c r="L31" s="13">
        <f t="shared" si="1"/>
        <v>60</v>
      </c>
      <c r="M31" s="12">
        <v>3.6</v>
      </c>
    </row>
    <row r="32" spans="1:13" ht="25.5" x14ac:dyDescent="0.25">
      <c r="A32" s="3">
        <v>25</v>
      </c>
      <c r="B32" s="10">
        <v>144426</v>
      </c>
      <c r="C32" s="3" t="s">
        <v>72</v>
      </c>
      <c r="D32" s="3" t="s">
        <v>59</v>
      </c>
      <c r="E32" s="23">
        <v>24</v>
      </c>
      <c r="F32" s="3">
        <v>21</v>
      </c>
      <c r="G32" s="3">
        <v>2</v>
      </c>
      <c r="H32" s="3">
        <v>10</v>
      </c>
      <c r="I32" s="3">
        <v>9</v>
      </c>
      <c r="J32" s="3">
        <v>0</v>
      </c>
      <c r="K32" s="13">
        <f t="shared" si="0"/>
        <v>100</v>
      </c>
      <c r="L32" s="12">
        <f t="shared" si="1"/>
        <v>57.142857142857146</v>
      </c>
      <c r="M32" s="12">
        <v>3.7</v>
      </c>
    </row>
    <row r="33" spans="1:13" x14ac:dyDescent="0.25">
      <c r="A33" s="3">
        <v>26</v>
      </c>
      <c r="B33" s="3">
        <v>144432</v>
      </c>
      <c r="C33" s="3" t="s">
        <v>200</v>
      </c>
      <c r="D33" s="3" t="s">
        <v>195</v>
      </c>
      <c r="E33" s="23">
        <v>3</v>
      </c>
      <c r="F33" s="3">
        <v>3</v>
      </c>
      <c r="G33" s="3">
        <v>0</v>
      </c>
      <c r="H33" s="3">
        <v>1</v>
      </c>
      <c r="I33" s="3">
        <v>2</v>
      </c>
      <c r="J33" s="3">
        <v>0</v>
      </c>
      <c r="K33" s="13">
        <f t="shared" si="0"/>
        <v>100</v>
      </c>
      <c r="L33" s="12">
        <f t="shared" si="1"/>
        <v>33.333333333333336</v>
      </c>
      <c r="M33" s="12">
        <v>24.3</v>
      </c>
    </row>
    <row r="34" spans="1:13" ht="25.5" x14ac:dyDescent="0.25">
      <c r="A34" s="3">
        <v>27</v>
      </c>
      <c r="B34" s="3">
        <v>144499</v>
      </c>
      <c r="C34" s="3" t="s">
        <v>85</v>
      </c>
      <c r="D34" s="3" t="s">
        <v>89</v>
      </c>
      <c r="E34" s="23">
        <v>3</v>
      </c>
      <c r="F34" s="3">
        <v>3</v>
      </c>
      <c r="G34" s="3">
        <v>1</v>
      </c>
      <c r="H34" s="3">
        <v>0</v>
      </c>
      <c r="I34" s="3">
        <v>2</v>
      </c>
      <c r="J34" s="3">
        <v>0</v>
      </c>
      <c r="K34" s="13">
        <f t="shared" si="0"/>
        <v>100</v>
      </c>
      <c r="L34" s="12">
        <f t="shared" si="1"/>
        <v>33.333333333333336</v>
      </c>
      <c r="M34" s="12">
        <v>30.3</v>
      </c>
    </row>
    <row r="35" spans="1:13" ht="18.75" x14ac:dyDescent="0.25">
      <c r="A35" s="26" t="s">
        <v>352</v>
      </c>
      <c r="B35" s="27"/>
      <c r="C35" s="27"/>
      <c r="D35" s="28"/>
      <c r="E35" s="21">
        <f>SUM(E8:E34)</f>
        <v>396</v>
      </c>
      <c r="F35" s="21">
        <f t="shared" ref="F35:J35" si="2">SUM(F8:F34)</f>
        <v>373</v>
      </c>
      <c r="G35" s="21">
        <f t="shared" si="2"/>
        <v>39</v>
      </c>
      <c r="H35" s="21">
        <f t="shared" si="2"/>
        <v>118</v>
      </c>
      <c r="I35" s="21">
        <f t="shared" si="2"/>
        <v>147</v>
      </c>
      <c r="J35" s="21">
        <f t="shared" si="2"/>
        <v>69</v>
      </c>
      <c r="K35" s="21">
        <f t="shared" ref="K35" si="3">(G35+H35+I35)*100/F35</f>
        <v>81.501340482573724</v>
      </c>
      <c r="L35" s="21">
        <f t="shared" ref="L35" si="4">(H35+G35)*100/F35</f>
        <v>42.091152815013402</v>
      </c>
      <c r="M35" s="21">
        <v>25.01</v>
      </c>
    </row>
  </sheetData>
  <mergeCells count="7">
    <mergeCell ref="A35:D35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4" workbookViewId="0">
      <selection activeCell="M36" sqref="M36"/>
    </sheetView>
  </sheetViews>
  <sheetFormatPr defaultRowHeight="15" x14ac:dyDescent="0.25"/>
  <cols>
    <col min="2" max="2" width="17.28515625" customWidth="1"/>
    <col min="3" max="3" width="29.85546875" customWidth="1"/>
    <col min="4" max="4" width="26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25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5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10">
        <v>144401</v>
      </c>
      <c r="C8" s="3" t="s">
        <v>262</v>
      </c>
      <c r="D8" s="3" t="s">
        <v>249</v>
      </c>
      <c r="E8" s="3">
        <v>80</v>
      </c>
      <c r="F8" s="3">
        <v>70</v>
      </c>
      <c r="G8" s="3">
        <v>2</v>
      </c>
      <c r="H8" s="3">
        <v>22</v>
      </c>
      <c r="I8" s="3">
        <v>32</v>
      </c>
      <c r="J8" s="3">
        <v>14</v>
      </c>
      <c r="K8" s="8">
        <f>(G8+H8+I8)*100/F8</f>
        <v>80</v>
      </c>
      <c r="L8" s="12">
        <f>(H8+G8)*100/F8</f>
        <v>34.285714285714285</v>
      </c>
      <c r="M8" s="12">
        <v>8.4333333333333336</v>
      </c>
    </row>
    <row r="9" spans="1:13" ht="38.25" x14ac:dyDescent="0.25">
      <c r="A9" s="3">
        <v>2</v>
      </c>
      <c r="B9" s="3">
        <v>144402</v>
      </c>
      <c r="C9" s="3" t="s">
        <v>343</v>
      </c>
      <c r="D9" s="3" t="s">
        <v>332</v>
      </c>
      <c r="E9" s="3">
        <v>18</v>
      </c>
      <c r="F9" s="3">
        <v>17</v>
      </c>
      <c r="G9" s="3">
        <v>0</v>
      </c>
      <c r="H9" s="3">
        <v>4</v>
      </c>
      <c r="I9" s="3">
        <v>10</v>
      </c>
      <c r="J9" s="3">
        <v>3</v>
      </c>
      <c r="K9" s="12">
        <f t="shared" ref="K9:K34" si="0">(G9+H9+I9)*100/F9</f>
        <v>82.352941176470594</v>
      </c>
      <c r="L9" s="12">
        <f t="shared" ref="L9:L34" si="1">(H9+G9)*100/F9</f>
        <v>23.529411764705884</v>
      </c>
      <c r="M9" s="12">
        <v>3.05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174</v>
      </c>
      <c r="E10" s="3">
        <v>13</v>
      </c>
      <c r="F10" s="3">
        <v>13</v>
      </c>
      <c r="G10" s="3">
        <v>3</v>
      </c>
      <c r="H10" s="3">
        <v>1</v>
      </c>
      <c r="I10" s="3">
        <v>7</v>
      </c>
      <c r="J10" s="3">
        <v>2</v>
      </c>
      <c r="K10" s="12">
        <f t="shared" si="0"/>
        <v>84.615384615384613</v>
      </c>
      <c r="L10" s="12">
        <f t="shared" si="1"/>
        <v>30.76923076923077</v>
      </c>
      <c r="M10" s="12">
        <v>11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156</v>
      </c>
      <c r="E11" s="3">
        <v>72</v>
      </c>
      <c r="F11" s="3">
        <v>72</v>
      </c>
      <c r="G11" s="3">
        <v>25</v>
      </c>
      <c r="H11" s="3">
        <v>30</v>
      </c>
      <c r="I11" s="3">
        <v>16</v>
      </c>
      <c r="J11" s="3">
        <v>1</v>
      </c>
      <c r="K11" s="12">
        <f t="shared" si="0"/>
        <v>98.611111111111114</v>
      </c>
      <c r="L11" s="12">
        <f t="shared" si="1"/>
        <v>76.388888888888886</v>
      </c>
      <c r="M11" s="12">
        <v>4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205</v>
      </c>
      <c r="E12" s="3">
        <v>5</v>
      </c>
      <c r="F12" s="3">
        <v>4</v>
      </c>
      <c r="G12" s="3">
        <v>0</v>
      </c>
      <c r="H12" s="3">
        <v>2</v>
      </c>
      <c r="I12" s="3">
        <v>2</v>
      </c>
      <c r="J12" s="3">
        <v>0</v>
      </c>
      <c r="K12" s="8">
        <f t="shared" si="0"/>
        <v>100</v>
      </c>
      <c r="L12" s="13">
        <f t="shared" si="1"/>
        <v>50</v>
      </c>
      <c r="M12" s="12">
        <v>10.25</v>
      </c>
    </row>
    <row r="13" spans="1:13" x14ac:dyDescent="0.25">
      <c r="A13" s="3">
        <v>6</v>
      </c>
      <c r="B13" s="3">
        <v>144407</v>
      </c>
      <c r="C13" s="3" t="s">
        <v>44</v>
      </c>
      <c r="D13" s="3" t="s">
        <v>36</v>
      </c>
      <c r="E13" s="3">
        <v>10</v>
      </c>
      <c r="F13" s="3">
        <v>10</v>
      </c>
      <c r="G13" s="3">
        <v>0</v>
      </c>
      <c r="H13" s="3">
        <v>3</v>
      </c>
      <c r="I13" s="3">
        <v>5</v>
      </c>
      <c r="J13" s="3">
        <v>2</v>
      </c>
      <c r="K13" s="8">
        <f t="shared" si="0"/>
        <v>80</v>
      </c>
      <c r="L13" s="13">
        <f t="shared" si="1"/>
        <v>30</v>
      </c>
      <c r="M13" s="12">
        <v>3.1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78</v>
      </c>
      <c r="E14" s="3">
        <v>7</v>
      </c>
      <c r="F14" s="3">
        <v>7</v>
      </c>
      <c r="G14" s="3">
        <v>0</v>
      </c>
      <c r="H14" s="3">
        <v>0</v>
      </c>
      <c r="I14" s="3">
        <v>4</v>
      </c>
      <c r="J14" s="3">
        <v>3</v>
      </c>
      <c r="K14" s="12">
        <f t="shared" si="0"/>
        <v>57.142857142857146</v>
      </c>
      <c r="L14" s="13">
        <f t="shared" si="1"/>
        <v>0</v>
      </c>
      <c r="M14" s="12">
        <v>5.7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96</v>
      </c>
      <c r="E15" s="3">
        <v>6</v>
      </c>
      <c r="F15" s="3">
        <v>5</v>
      </c>
      <c r="G15" s="3">
        <v>0</v>
      </c>
      <c r="H15" s="3">
        <v>2</v>
      </c>
      <c r="I15" s="3">
        <v>3</v>
      </c>
      <c r="J15" s="3">
        <v>0</v>
      </c>
      <c r="K15" s="8">
        <f t="shared" si="0"/>
        <v>100</v>
      </c>
      <c r="L15" s="13">
        <f t="shared" si="1"/>
        <v>40</v>
      </c>
      <c r="M15" s="12">
        <v>10</v>
      </c>
    </row>
    <row r="16" spans="1:13" x14ac:dyDescent="0.25">
      <c r="A16" s="3">
        <v>9</v>
      </c>
      <c r="B16" s="3">
        <v>144410</v>
      </c>
      <c r="C16" s="3" t="s">
        <v>222</v>
      </c>
      <c r="D16" s="3" t="s">
        <v>215</v>
      </c>
      <c r="E16" s="3">
        <v>3</v>
      </c>
      <c r="F16" s="3">
        <v>2</v>
      </c>
      <c r="G16" s="3">
        <v>0</v>
      </c>
      <c r="H16" s="3">
        <v>1</v>
      </c>
      <c r="I16" s="3">
        <v>1</v>
      </c>
      <c r="J16" s="3">
        <v>0</v>
      </c>
      <c r="K16" s="8">
        <f t="shared" si="0"/>
        <v>100</v>
      </c>
      <c r="L16" s="13">
        <f t="shared" si="1"/>
        <v>50</v>
      </c>
      <c r="M16" s="12">
        <v>3.5</v>
      </c>
    </row>
    <row r="17" spans="1:13" ht="25.5" x14ac:dyDescent="0.25">
      <c r="A17" s="3">
        <v>10</v>
      </c>
      <c r="B17" s="3">
        <v>144411</v>
      </c>
      <c r="C17" s="3" t="s">
        <v>139</v>
      </c>
      <c r="D17" s="3" t="s">
        <v>134</v>
      </c>
      <c r="E17" s="3">
        <v>17</v>
      </c>
      <c r="F17" s="3">
        <v>15</v>
      </c>
      <c r="G17" s="3">
        <v>6</v>
      </c>
      <c r="H17" s="3">
        <v>6</v>
      </c>
      <c r="I17" s="3">
        <v>2</v>
      </c>
      <c r="J17" s="3">
        <v>1</v>
      </c>
      <c r="K17" s="12">
        <f t="shared" si="0"/>
        <v>93.333333333333329</v>
      </c>
      <c r="L17" s="13">
        <f t="shared" si="1"/>
        <v>80</v>
      </c>
      <c r="M17" s="12">
        <v>4.0999999999999996</v>
      </c>
    </row>
    <row r="18" spans="1:13" ht="25.5" x14ac:dyDescent="0.25">
      <c r="A18" s="3">
        <v>11</v>
      </c>
      <c r="B18" s="3">
        <v>144412</v>
      </c>
      <c r="C18" s="3" t="s">
        <v>247</v>
      </c>
      <c r="D18" s="3" t="s">
        <v>237</v>
      </c>
      <c r="E18" s="3">
        <v>21</v>
      </c>
      <c r="F18" s="3">
        <v>20</v>
      </c>
      <c r="G18" s="3">
        <v>2</v>
      </c>
      <c r="H18" s="3">
        <v>7</v>
      </c>
      <c r="I18" s="3">
        <v>9</v>
      </c>
      <c r="J18" s="3">
        <v>2</v>
      </c>
      <c r="K18" s="8">
        <f t="shared" si="0"/>
        <v>90</v>
      </c>
      <c r="L18" s="13">
        <f t="shared" si="1"/>
        <v>45</v>
      </c>
      <c r="M18" s="12">
        <v>3.45</v>
      </c>
    </row>
    <row r="19" spans="1:13" x14ac:dyDescent="0.25">
      <c r="A19" s="3">
        <v>12</v>
      </c>
      <c r="B19" s="3">
        <v>144413</v>
      </c>
      <c r="C19" s="3" t="s">
        <v>149</v>
      </c>
      <c r="D19" s="3" t="s">
        <v>142</v>
      </c>
      <c r="E19" s="3">
        <v>6</v>
      </c>
      <c r="F19" s="3">
        <v>6</v>
      </c>
      <c r="G19" s="3">
        <v>0</v>
      </c>
      <c r="H19" s="3">
        <v>3</v>
      </c>
      <c r="I19" s="3">
        <v>3</v>
      </c>
      <c r="J19" s="3">
        <v>0</v>
      </c>
      <c r="K19" s="8">
        <f t="shared" si="0"/>
        <v>100</v>
      </c>
      <c r="L19" s="13">
        <f t="shared" si="1"/>
        <v>50</v>
      </c>
      <c r="M19" s="12">
        <v>10</v>
      </c>
    </row>
    <row r="20" spans="1:13" x14ac:dyDescent="0.25">
      <c r="A20" s="3">
        <v>13</v>
      </c>
      <c r="B20" s="3">
        <v>144414</v>
      </c>
      <c r="C20" s="3" t="s">
        <v>1</v>
      </c>
      <c r="D20" s="3" t="s">
        <v>16</v>
      </c>
      <c r="E20" s="3">
        <v>8</v>
      </c>
      <c r="F20" s="3">
        <v>8</v>
      </c>
      <c r="G20" s="3">
        <v>0</v>
      </c>
      <c r="H20" s="3">
        <v>4</v>
      </c>
      <c r="I20" s="3">
        <v>4</v>
      </c>
      <c r="J20" s="3">
        <v>0</v>
      </c>
      <c r="K20" s="8">
        <f t="shared" si="0"/>
        <v>100</v>
      </c>
      <c r="L20" s="13">
        <f t="shared" si="1"/>
        <v>50</v>
      </c>
      <c r="M20" s="12">
        <v>9.8000000000000007</v>
      </c>
    </row>
    <row r="21" spans="1:13" ht="25.5" x14ac:dyDescent="0.25">
      <c r="A21" s="3">
        <v>14</v>
      </c>
      <c r="B21" s="3">
        <v>144415</v>
      </c>
      <c r="C21" s="3" t="s">
        <v>23</v>
      </c>
      <c r="D21" s="3" t="s">
        <v>28</v>
      </c>
      <c r="E21" s="3">
        <v>8</v>
      </c>
      <c r="F21" s="3">
        <v>8</v>
      </c>
      <c r="G21" s="3">
        <v>1</v>
      </c>
      <c r="H21" s="3">
        <v>1</v>
      </c>
      <c r="I21" s="3">
        <v>4</v>
      </c>
      <c r="J21" s="3">
        <v>2</v>
      </c>
      <c r="K21" s="8">
        <f t="shared" si="0"/>
        <v>75</v>
      </c>
      <c r="L21" s="13">
        <f t="shared" si="1"/>
        <v>25</v>
      </c>
      <c r="M21" s="12">
        <v>6.5</v>
      </c>
    </row>
    <row r="22" spans="1:13" x14ac:dyDescent="0.25">
      <c r="A22" s="3">
        <v>15</v>
      </c>
      <c r="B22" s="3">
        <v>144416</v>
      </c>
      <c r="C22" s="3" t="s">
        <v>112</v>
      </c>
      <c r="D22" s="3" t="s">
        <v>106</v>
      </c>
      <c r="E22" s="3">
        <v>9</v>
      </c>
      <c r="F22" s="3">
        <v>9</v>
      </c>
      <c r="G22" s="3">
        <v>2</v>
      </c>
      <c r="H22" s="3">
        <v>3</v>
      </c>
      <c r="I22" s="3">
        <v>4</v>
      </c>
      <c r="J22" s="3">
        <v>0</v>
      </c>
      <c r="K22" s="8">
        <f t="shared" si="0"/>
        <v>100</v>
      </c>
      <c r="L22" s="12">
        <f t="shared" si="1"/>
        <v>55.555555555555557</v>
      </c>
      <c r="M22" s="12">
        <v>10.6</v>
      </c>
    </row>
    <row r="23" spans="1:13" x14ac:dyDescent="0.25">
      <c r="A23" s="3">
        <v>16</v>
      </c>
      <c r="B23" s="3">
        <v>144417</v>
      </c>
      <c r="C23" s="3" t="s">
        <v>276</v>
      </c>
      <c r="D23" s="3" t="s">
        <v>265</v>
      </c>
      <c r="E23" s="3">
        <v>7</v>
      </c>
      <c r="F23" s="3">
        <v>7</v>
      </c>
      <c r="G23" s="3">
        <v>0</v>
      </c>
      <c r="H23" s="3">
        <v>0</v>
      </c>
      <c r="I23" s="3">
        <v>4</v>
      </c>
      <c r="J23" s="3">
        <v>3</v>
      </c>
      <c r="K23" s="12">
        <f t="shared" si="0"/>
        <v>57.142857142857146</v>
      </c>
      <c r="L23" s="13">
        <f t="shared" si="1"/>
        <v>0</v>
      </c>
      <c r="M23" s="12">
        <v>5.6</v>
      </c>
    </row>
    <row r="24" spans="1:13" ht="25.5" x14ac:dyDescent="0.25">
      <c r="A24" s="3">
        <v>17</v>
      </c>
      <c r="B24" s="3">
        <v>144418</v>
      </c>
      <c r="C24" s="3" t="s">
        <v>58</v>
      </c>
      <c r="D24" s="3" t="s">
        <v>48</v>
      </c>
      <c r="E24" s="3">
        <v>8</v>
      </c>
      <c r="F24" s="3">
        <v>8</v>
      </c>
      <c r="G24" s="3">
        <v>1</v>
      </c>
      <c r="H24" s="3">
        <v>3</v>
      </c>
      <c r="I24" s="3">
        <v>3</v>
      </c>
      <c r="J24" s="3">
        <v>1</v>
      </c>
      <c r="K24" s="8">
        <f t="shared" si="0"/>
        <v>87.5</v>
      </c>
      <c r="L24" s="13">
        <f t="shared" si="1"/>
        <v>50</v>
      </c>
      <c r="M24" s="12">
        <v>3</v>
      </c>
    </row>
    <row r="25" spans="1:13" ht="25.5" x14ac:dyDescent="0.25">
      <c r="A25" s="3">
        <v>18</v>
      </c>
      <c r="B25" s="3">
        <v>144419</v>
      </c>
      <c r="C25" s="3" t="s">
        <v>320</v>
      </c>
      <c r="D25" s="3" t="s">
        <v>307</v>
      </c>
      <c r="E25" s="3">
        <v>27</v>
      </c>
      <c r="F25" s="3">
        <v>27</v>
      </c>
      <c r="G25" s="3">
        <v>2</v>
      </c>
      <c r="H25" s="3">
        <v>11</v>
      </c>
      <c r="I25" s="3">
        <v>10</v>
      </c>
      <c r="J25" s="3">
        <v>4</v>
      </c>
      <c r="K25" s="12">
        <f t="shared" si="0"/>
        <v>85.18518518518519</v>
      </c>
      <c r="L25" s="12">
        <f t="shared" si="1"/>
        <v>48.148148148148145</v>
      </c>
      <c r="M25" s="12">
        <v>9.65</v>
      </c>
    </row>
    <row r="26" spans="1:13" x14ac:dyDescent="0.25">
      <c r="A26" s="3">
        <v>19</v>
      </c>
      <c r="B26" s="3">
        <v>144420</v>
      </c>
      <c r="C26" s="3" t="s">
        <v>303</v>
      </c>
      <c r="D26" s="3" t="s">
        <v>296</v>
      </c>
      <c r="E26" s="3">
        <v>1</v>
      </c>
      <c r="F26" s="3">
        <v>1</v>
      </c>
      <c r="G26" s="3">
        <v>0</v>
      </c>
      <c r="H26" s="3">
        <v>0</v>
      </c>
      <c r="I26" s="3">
        <v>1</v>
      </c>
      <c r="J26" s="3">
        <v>0</v>
      </c>
      <c r="K26" s="8">
        <f t="shared" si="0"/>
        <v>100</v>
      </c>
      <c r="L26" s="13">
        <f t="shared" si="1"/>
        <v>0</v>
      </c>
      <c r="M26" s="12">
        <v>9</v>
      </c>
    </row>
    <row r="27" spans="1:13" ht="25.5" x14ac:dyDescent="0.25">
      <c r="A27" s="3">
        <v>20</v>
      </c>
      <c r="B27" s="3">
        <v>144421</v>
      </c>
      <c r="C27" s="3" t="s">
        <v>121</v>
      </c>
      <c r="D27" s="3" t="s">
        <v>114</v>
      </c>
      <c r="E27" s="3">
        <v>13</v>
      </c>
      <c r="F27" s="3">
        <v>13</v>
      </c>
      <c r="G27" s="3">
        <v>2</v>
      </c>
      <c r="H27" s="3">
        <v>5</v>
      </c>
      <c r="I27" s="3">
        <v>4</v>
      </c>
      <c r="J27" s="3">
        <v>2</v>
      </c>
      <c r="K27" s="12">
        <f t="shared" si="0"/>
        <v>84.615384615384613</v>
      </c>
      <c r="L27" s="12">
        <f t="shared" si="1"/>
        <v>53.846153846153847</v>
      </c>
      <c r="M27" s="12">
        <v>3.5</v>
      </c>
    </row>
    <row r="28" spans="1:13" x14ac:dyDescent="0.25">
      <c r="A28" s="3">
        <v>21</v>
      </c>
      <c r="B28" s="3">
        <v>144422</v>
      </c>
      <c r="C28" s="3" t="s">
        <v>130</v>
      </c>
      <c r="D28" s="3" t="s">
        <v>124</v>
      </c>
      <c r="E28" s="3">
        <v>5</v>
      </c>
      <c r="F28" s="3">
        <v>5</v>
      </c>
      <c r="G28" s="3">
        <v>0</v>
      </c>
      <c r="H28" s="3">
        <v>1</v>
      </c>
      <c r="I28" s="3">
        <v>1</v>
      </c>
      <c r="J28" s="3">
        <v>3</v>
      </c>
      <c r="K28" s="8">
        <f t="shared" si="0"/>
        <v>40</v>
      </c>
      <c r="L28" s="13">
        <f t="shared" si="1"/>
        <v>20</v>
      </c>
      <c r="M28" s="12">
        <v>7.2</v>
      </c>
    </row>
    <row r="29" spans="1:13" ht="25.5" x14ac:dyDescent="0.25">
      <c r="A29" s="3">
        <v>22</v>
      </c>
      <c r="B29" s="11">
        <v>144423</v>
      </c>
      <c r="C29" s="3" t="s">
        <v>234</v>
      </c>
      <c r="D29" s="3" t="s">
        <v>225</v>
      </c>
      <c r="E29" s="3">
        <v>10</v>
      </c>
      <c r="F29" s="3">
        <v>8</v>
      </c>
      <c r="G29" s="3">
        <v>0</v>
      </c>
      <c r="H29" s="3">
        <v>3</v>
      </c>
      <c r="I29" s="3">
        <v>5</v>
      </c>
      <c r="J29" s="3">
        <v>0</v>
      </c>
      <c r="K29" s="8">
        <f t="shared" si="0"/>
        <v>100</v>
      </c>
      <c r="L29" s="12">
        <f t="shared" si="1"/>
        <v>37.5</v>
      </c>
      <c r="M29" s="12">
        <v>8.6</v>
      </c>
    </row>
    <row r="30" spans="1:13" ht="25.5" x14ac:dyDescent="0.25">
      <c r="A30" s="3">
        <v>23</v>
      </c>
      <c r="B30" s="3">
        <v>144424</v>
      </c>
      <c r="C30" s="3" t="s">
        <v>182</v>
      </c>
      <c r="D30" s="3" t="s">
        <v>183</v>
      </c>
      <c r="E30" s="3">
        <v>7</v>
      </c>
      <c r="F30" s="3">
        <v>7</v>
      </c>
      <c r="G30" s="3">
        <v>0</v>
      </c>
      <c r="H30" s="3">
        <v>1</v>
      </c>
      <c r="I30" s="3">
        <v>4</v>
      </c>
      <c r="J30" s="3">
        <v>2</v>
      </c>
      <c r="K30" s="12">
        <f t="shared" si="0"/>
        <v>71.428571428571431</v>
      </c>
      <c r="L30" s="12">
        <f t="shared" si="1"/>
        <v>14.285714285714286</v>
      </c>
      <c r="M30" s="12">
        <v>2.8</v>
      </c>
    </row>
    <row r="31" spans="1:13" x14ac:dyDescent="0.25">
      <c r="A31" s="3">
        <v>24</v>
      </c>
      <c r="B31" s="3">
        <v>144425</v>
      </c>
      <c r="C31" s="3" t="s">
        <v>293</v>
      </c>
      <c r="D31" s="3" t="s">
        <v>282</v>
      </c>
      <c r="E31" s="3">
        <v>5</v>
      </c>
      <c r="F31" s="3">
        <v>5</v>
      </c>
      <c r="G31" s="3">
        <v>4</v>
      </c>
      <c r="H31" s="3">
        <v>1</v>
      </c>
      <c r="I31" s="3">
        <v>0</v>
      </c>
      <c r="J31" s="3">
        <v>0</v>
      </c>
      <c r="K31" s="8">
        <f t="shared" si="0"/>
        <v>100</v>
      </c>
      <c r="L31" s="13">
        <f t="shared" si="1"/>
        <v>100</v>
      </c>
      <c r="M31" s="12">
        <v>4.8</v>
      </c>
    </row>
    <row r="32" spans="1:13" x14ac:dyDescent="0.25">
      <c r="A32" s="3">
        <v>25</v>
      </c>
      <c r="B32" s="10">
        <v>144426</v>
      </c>
      <c r="C32" s="3" t="s">
        <v>72</v>
      </c>
      <c r="D32" s="3" t="s">
        <v>60</v>
      </c>
      <c r="E32" s="3">
        <v>24</v>
      </c>
      <c r="F32" s="3">
        <v>20</v>
      </c>
      <c r="G32" s="3">
        <v>7</v>
      </c>
      <c r="H32" s="3">
        <v>7</v>
      </c>
      <c r="I32" s="3">
        <v>6</v>
      </c>
      <c r="J32" s="3">
        <v>0</v>
      </c>
      <c r="K32" s="8">
        <f t="shared" si="0"/>
        <v>100</v>
      </c>
      <c r="L32" s="13">
        <f t="shared" si="1"/>
        <v>70</v>
      </c>
      <c r="M32" s="12">
        <v>4.05</v>
      </c>
    </row>
    <row r="33" spans="1:13" x14ac:dyDescent="0.25">
      <c r="A33" s="3">
        <v>26</v>
      </c>
      <c r="B33" s="3">
        <v>144432</v>
      </c>
      <c r="C33" s="3" t="s">
        <v>200</v>
      </c>
      <c r="D33" s="3" t="s">
        <v>196</v>
      </c>
      <c r="E33" s="3">
        <v>3</v>
      </c>
      <c r="F33" s="3">
        <v>3</v>
      </c>
      <c r="G33" s="3">
        <v>0</v>
      </c>
      <c r="H33" s="3">
        <v>2</v>
      </c>
      <c r="I33" s="3">
        <v>0</v>
      </c>
      <c r="J33" s="3">
        <v>1</v>
      </c>
      <c r="K33" s="12">
        <f t="shared" si="0"/>
        <v>66.666666666666671</v>
      </c>
      <c r="L33" s="12">
        <f t="shared" si="1"/>
        <v>66.666666666666671</v>
      </c>
      <c r="M33" s="12">
        <v>8.3000000000000007</v>
      </c>
    </row>
    <row r="34" spans="1:13" ht="25.5" x14ac:dyDescent="0.25">
      <c r="A34" s="3">
        <v>27</v>
      </c>
      <c r="B34" s="3">
        <v>144499</v>
      </c>
      <c r="C34" s="3" t="s">
        <v>85</v>
      </c>
      <c r="D34" s="3" t="s">
        <v>88</v>
      </c>
      <c r="E34" s="3">
        <v>3</v>
      </c>
      <c r="F34" s="3">
        <v>3</v>
      </c>
      <c r="G34" s="3">
        <v>1</v>
      </c>
      <c r="H34" s="3">
        <v>1</v>
      </c>
      <c r="I34" s="3">
        <v>1</v>
      </c>
      <c r="J34" s="3">
        <v>0</v>
      </c>
      <c r="K34" s="8">
        <f t="shared" si="0"/>
        <v>100</v>
      </c>
      <c r="L34" s="12">
        <f t="shared" si="1"/>
        <v>66.666666666666671</v>
      </c>
      <c r="M34" s="12">
        <v>12.7</v>
      </c>
    </row>
    <row r="35" spans="1:13" ht="18.75" x14ac:dyDescent="0.25">
      <c r="A35" s="26" t="s">
        <v>352</v>
      </c>
      <c r="B35" s="27"/>
      <c r="C35" s="27"/>
      <c r="D35" s="28"/>
      <c r="E35" s="21">
        <f>SUM(E8:E34)</f>
        <v>396</v>
      </c>
      <c r="F35" s="21">
        <f t="shared" ref="F35:J35" si="2">SUM(F8:F34)</f>
        <v>373</v>
      </c>
      <c r="G35" s="21">
        <f t="shared" si="2"/>
        <v>58</v>
      </c>
      <c r="H35" s="21">
        <f t="shared" si="2"/>
        <v>124</v>
      </c>
      <c r="I35" s="21">
        <f t="shared" si="2"/>
        <v>145</v>
      </c>
      <c r="J35" s="21">
        <f t="shared" si="2"/>
        <v>46</v>
      </c>
      <c r="K35" s="21">
        <f t="shared" ref="K35" si="3">(G35+H35+I35)*100/F35</f>
        <v>87.667560321715811</v>
      </c>
      <c r="L35" s="21">
        <f t="shared" ref="L35" si="4">(H35+G35)*100/F35</f>
        <v>48.793565683646115</v>
      </c>
      <c r="M35" s="21">
        <v>10.18</v>
      </c>
    </row>
  </sheetData>
  <mergeCells count="7">
    <mergeCell ref="A35:D35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1" workbookViewId="0">
      <selection activeCell="M36" sqref="M36"/>
    </sheetView>
  </sheetViews>
  <sheetFormatPr defaultRowHeight="15" x14ac:dyDescent="0.25"/>
  <cols>
    <col min="2" max="2" width="17.28515625" customWidth="1"/>
    <col min="3" max="3" width="35.42578125" customWidth="1"/>
    <col min="4" max="4" width="25.4257812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278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5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10">
        <v>144401</v>
      </c>
      <c r="C8" s="3" t="s">
        <v>262</v>
      </c>
      <c r="D8" s="3" t="s">
        <v>251</v>
      </c>
      <c r="E8" s="3">
        <v>80</v>
      </c>
      <c r="F8" s="3">
        <v>73</v>
      </c>
      <c r="G8" s="3">
        <v>13</v>
      </c>
      <c r="H8" s="3">
        <v>28</v>
      </c>
      <c r="I8" s="3">
        <v>32</v>
      </c>
      <c r="J8" s="3">
        <v>0</v>
      </c>
      <c r="K8" s="8">
        <f>(G8+H8+I8)*100/F8</f>
        <v>100</v>
      </c>
      <c r="L8" s="12">
        <f>(H8+G8)*100/F8</f>
        <v>56.164383561643838</v>
      </c>
      <c r="M8" s="12">
        <v>8.3333333333333339</v>
      </c>
    </row>
    <row r="9" spans="1:13" ht="38.25" x14ac:dyDescent="0.25">
      <c r="A9" s="3">
        <v>2</v>
      </c>
      <c r="B9" s="3">
        <v>144402</v>
      </c>
      <c r="C9" s="3" t="s">
        <v>343</v>
      </c>
      <c r="D9" s="3" t="s">
        <v>333</v>
      </c>
      <c r="E9" s="3">
        <v>18</v>
      </c>
      <c r="F9" s="3">
        <v>16</v>
      </c>
      <c r="G9" s="3">
        <v>1</v>
      </c>
      <c r="H9" s="3">
        <v>3</v>
      </c>
      <c r="I9" s="3">
        <v>12</v>
      </c>
      <c r="J9" s="3">
        <v>0</v>
      </c>
      <c r="K9" s="8">
        <f t="shared" ref="K9:K34" si="0">(G9+H9+I9)*100/F9</f>
        <v>100</v>
      </c>
      <c r="L9" s="13">
        <f t="shared" ref="L9:L34" si="1">(H9+G9)*100/F9</f>
        <v>25</v>
      </c>
      <c r="M9" s="12">
        <v>3.31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171</v>
      </c>
      <c r="E10" s="3">
        <v>13</v>
      </c>
      <c r="F10" s="3">
        <v>13</v>
      </c>
      <c r="G10" s="3">
        <v>2</v>
      </c>
      <c r="H10" s="3">
        <v>5</v>
      </c>
      <c r="I10" s="3">
        <v>5</v>
      </c>
      <c r="J10" s="3">
        <v>1</v>
      </c>
      <c r="K10" s="12">
        <f t="shared" si="0"/>
        <v>92.307692307692307</v>
      </c>
      <c r="L10" s="12">
        <f t="shared" si="1"/>
        <v>53.846153846153847</v>
      </c>
      <c r="M10" s="12">
        <v>8.1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154</v>
      </c>
      <c r="E11" s="3">
        <v>72</v>
      </c>
      <c r="F11" s="3">
        <v>72</v>
      </c>
      <c r="G11" s="3">
        <v>10</v>
      </c>
      <c r="H11" s="3">
        <v>32</v>
      </c>
      <c r="I11" s="3">
        <v>30</v>
      </c>
      <c r="J11" s="3">
        <v>0</v>
      </c>
      <c r="K11" s="8">
        <f t="shared" si="0"/>
        <v>100</v>
      </c>
      <c r="L11" s="12">
        <f t="shared" si="1"/>
        <v>58.333333333333336</v>
      </c>
      <c r="M11" s="12">
        <v>4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207</v>
      </c>
      <c r="E12" s="3">
        <v>5</v>
      </c>
      <c r="F12" s="3">
        <v>4</v>
      </c>
      <c r="G12" s="3">
        <v>0</v>
      </c>
      <c r="H12" s="3">
        <v>0</v>
      </c>
      <c r="I12" s="3">
        <v>4</v>
      </c>
      <c r="J12" s="3">
        <v>0</v>
      </c>
      <c r="K12" s="8">
        <f t="shared" si="0"/>
        <v>100</v>
      </c>
      <c r="L12" s="13">
        <f t="shared" si="1"/>
        <v>0</v>
      </c>
      <c r="M12" s="12">
        <v>5.5</v>
      </c>
    </row>
    <row r="13" spans="1:13" x14ac:dyDescent="0.25">
      <c r="A13" s="3">
        <v>6</v>
      </c>
      <c r="B13" s="3">
        <v>144407</v>
      </c>
      <c r="C13" s="3" t="s">
        <v>44</v>
      </c>
      <c r="D13" s="3" t="s">
        <v>37</v>
      </c>
      <c r="E13" s="3">
        <v>10</v>
      </c>
      <c r="F13" s="3">
        <v>10</v>
      </c>
      <c r="G13" s="3">
        <v>1</v>
      </c>
      <c r="H13" s="3">
        <v>5</v>
      </c>
      <c r="I13" s="3">
        <v>3</v>
      </c>
      <c r="J13" s="3">
        <v>1</v>
      </c>
      <c r="K13" s="8">
        <f t="shared" si="0"/>
        <v>90</v>
      </c>
      <c r="L13" s="13">
        <f t="shared" si="1"/>
        <v>60</v>
      </c>
      <c r="M13" s="12">
        <v>3.6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75</v>
      </c>
      <c r="E14" s="3">
        <v>7</v>
      </c>
      <c r="F14" s="3">
        <v>7</v>
      </c>
      <c r="G14" s="3">
        <v>0</v>
      </c>
      <c r="H14" s="3">
        <v>4</v>
      </c>
      <c r="I14" s="3">
        <v>2</v>
      </c>
      <c r="J14" s="3">
        <v>1</v>
      </c>
      <c r="K14" s="12">
        <f t="shared" si="0"/>
        <v>85.714285714285708</v>
      </c>
      <c r="L14" s="12">
        <f t="shared" si="1"/>
        <v>57.142857142857146</v>
      </c>
      <c r="M14" s="12">
        <v>7.1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94</v>
      </c>
      <c r="E15" s="3">
        <v>6</v>
      </c>
      <c r="F15" s="3">
        <v>6</v>
      </c>
      <c r="G15" s="3">
        <v>1</v>
      </c>
      <c r="H15" s="3">
        <v>3</v>
      </c>
      <c r="I15" s="3">
        <v>2</v>
      </c>
      <c r="J15" s="3">
        <v>0</v>
      </c>
      <c r="K15" s="8">
        <f t="shared" si="0"/>
        <v>100</v>
      </c>
      <c r="L15" s="12">
        <f t="shared" si="1"/>
        <v>66.666666666666671</v>
      </c>
      <c r="M15" s="12">
        <v>13</v>
      </c>
    </row>
    <row r="16" spans="1:13" x14ac:dyDescent="0.25">
      <c r="A16" s="3">
        <v>9</v>
      </c>
      <c r="B16" s="3">
        <v>144410</v>
      </c>
      <c r="C16" s="3" t="s">
        <v>222</v>
      </c>
      <c r="D16" s="3" t="s">
        <v>216</v>
      </c>
      <c r="E16" s="3">
        <v>3</v>
      </c>
      <c r="F16" s="3">
        <v>3</v>
      </c>
      <c r="G16" s="3">
        <v>0</v>
      </c>
      <c r="H16" s="3">
        <v>3</v>
      </c>
      <c r="I16" s="3">
        <v>0</v>
      </c>
      <c r="J16" s="3">
        <v>0</v>
      </c>
      <c r="K16" s="8">
        <f t="shared" si="0"/>
        <v>100</v>
      </c>
      <c r="L16" s="13">
        <f t="shared" si="1"/>
        <v>100</v>
      </c>
      <c r="M16" s="12">
        <v>4</v>
      </c>
    </row>
    <row r="17" spans="1:13" ht="25.5" x14ac:dyDescent="0.25">
      <c r="A17" s="3">
        <v>10</v>
      </c>
      <c r="B17" s="3">
        <v>144411</v>
      </c>
      <c r="C17" s="3" t="s">
        <v>139</v>
      </c>
      <c r="D17" s="3" t="s">
        <v>132</v>
      </c>
      <c r="E17" s="3">
        <v>17</v>
      </c>
      <c r="F17" s="3">
        <v>14</v>
      </c>
      <c r="G17" s="3">
        <v>3</v>
      </c>
      <c r="H17" s="3">
        <v>8</v>
      </c>
      <c r="I17" s="3">
        <v>2</v>
      </c>
      <c r="J17" s="3">
        <v>1</v>
      </c>
      <c r="K17" s="12">
        <f t="shared" si="0"/>
        <v>92.857142857142861</v>
      </c>
      <c r="L17" s="12">
        <f t="shared" si="1"/>
        <v>78.571428571428569</v>
      </c>
      <c r="M17" s="12">
        <v>3.9</v>
      </c>
    </row>
    <row r="18" spans="1:13" ht="25.5" x14ac:dyDescent="0.25">
      <c r="A18" s="3">
        <v>11</v>
      </c>
      <c r="B18" s="3">
        <v>144412</v>
      </c>
      <c r="C18" s="3" t="s">
        <v>247</v>
      </c>
      <c r="D18" s="3" t="s">
        <v>238</v>
      </c>
      <c r="E18" s="3">
        <v>21</v>
      </c>
      <c r="F18" s="3">
        <v>21</v>
      </c>
      <c r="G18" s="3">
        <v>4</v>
      </c>
      <c r="H18" s="3">
        <v>12</v>
      </c>
      <c r="I18" s="3">
        <v>5</v>
      </c>
      <c r="J18" s="3">
        <v>0</v>
      </c>
      <c r="K18" s="8">
        <f t="shared" si="0"/>
        <v>100</v>
      </c>
      <c r="L18" s="12">
        <f t="shared" si="1"/>
        <v>76.19047619047619</v>
      </c>
      <c r="M18" s="12">
        <v>3.95</v>
      </c>
    </row>
    <row r="19" spans="1:13" x14ac:dyDescent="0.25">
      <c r="A19" s="3">
        <v>12</v>
      </c>
      <c r="B19" s="3">
        <v>144413</v>
      </c>
      <c r="C19" s="3" t="s">
        <v>149</v>
      </c>
      <c r="D19" s="3" t="s">
        <v>144</v>
      </c>
      <c r="E19" s="3">
        <v>6</v>
      </c>
      <c r="F19" s="3">
        <v>6</v>
      </c>
      <c r="G19" s="3">
        <v>0</v>
      </c>
      <c r="H19" s="3">
        <v>3</v>
      </c>
      <c r="I19" s="3">
        <v>3</v>
      </c>
      <c r="J19" s="3">
        <v>0</v>
      </c>
      <c r="K19" s="8">
        <f t="shared" si="0"/>
        <v>100</v>
      </c>
      <c r="L19" s="13">
        <f t="shared" si="1"/>
        <v>50</v>
      </c>
      <c r="M19" s="12">
        <v>8</v>
      </c>
    </row>
    <row r="20" spans="1:13" x14ac:dyDescent="0.25">
      <c r="A20" s="3">
        <v>13</v>
      </c>
      <c r="B20" s="3">
        <v>144414</v>
      </c>
      <c r="C20" s="3" t="s">
        <v>1</v>
      </c>
      <c r="D20" s="3" t="s">
        <v>17</v>
      </c>
      <c r="E20" s="3">
        <v>8</v>
      </c>
      <c r="F20" s="3">
        <v>8</v>
      </c>
      <c r="G20" s="3">
        <v>1</v>
      </c>
      <c r="H20" s="3">
        <v>5</v>
      </c>
      <c r="I20" s="3">
        <v>2</v>
      </c>
      <c r="J20" s="3">
        <v>0</v>
      </c>
      <c r="K20" s="8">
        <f t="shared" si="0"/>
        <v>100</v>
      </c>
      <c r="L20" s="13">
        <f t="shared" si="1"/>
        <v>75</v>
      </c>
      <c r="M20" s="12">
        <v>10</v>
      </c>
    </row>
    <row r="21" spans="1:13" ht="25.5" x14ac:dyDescent="0.25">
      <c r="A21" s="3">
        <v>14</v>
      </c>
      <c r="B21" s="3">
        <v>144415</v>
      </c>
      <c r="C21" s="3" t="s">
        <v>23</v>
      </c>
      <c r="D21" s="3" t="s">
        <v>29</v>
      </c>
      <c r="E21" s="3">
        <v>8</v>
      </c>
      <c r="F21" s="3">
        <v>8</v>
      </c>
      <c r="G21" s="3">
        <v>0</v>
      </c>
      <c r="H21" s="3">
        <v>4</v>
      </c>
      <c r="I21" s="3">
        <v>2</v>
      </c>
      <c r="J21" s="3">
        <v>2</v>
      </c>
      <c r="K21" s="8">
        <f t="shared" si="0"/>
        <v>75</v>
      </c>
      <c r="L21" s="13">
        <f t="shared" si="1"/>
        <v>50</v>
      </c>
      <c r="M21" s="12">
        <v>6</v>
      </c>
    </row>
    <row r="22" spans="1:13" x14ac:dyDescent="0.25">
      <c r="A22" s="3">
        <v>15</v>
      </c>
      <c r="B22" s="3">
        <v>144416</v>
      </c>
      <c r="C22" s="3" t="s">
        <v>112</v>
      </c>
      <c r="D22" s="3" t="s">
        <v>104</v>
      </c>
      <c r="E22" s="3">
        <v>9</v>
      </c>
      <c r="F22" s="3">
        <v>9</v>
      </c>
      <c r="G22" s="3">
        <v>3</v>
      </c>
      <c r="H22" s="3">
        <v>5</v>
      </c>
      <c r="I22" s="3">
        <v>1</v>
      </c>
      <c r="J22" s="3">
        <v>0</v>
      </c>
      <c r="K22" s="8">
        <f t="shared" si="0"/>
        <v>100</v>
      </c>
      <c r="L22" s="12">
        <f t="shared" si="1"/>
        <v>88.888888888888886</v>
      </c>
      <c r="M22" s="12">
        <v>9</v>
      </c>
    </row>
    <row r="23" spans="1:13" ht="25.5" x14ac:dyDescent="0.25">
      <c r="A23" s="3">
        <v>16</v>
      </c>
      <c r="B23" s="3">
        <v>144417</v>
      </c>
      <c r="C23" s="3" t="s">
        <v>276</v>
      </c>
      <c r="D23" s="3" t="s">
        <v>266</v>
      </c>
      <c r="E23" s="3">
        <v>7</v>
      </c>
      <c r="F23" s="3">
        <v>7</v>
      </c>
      <c r="G23" s="3">
        <v>2</v>
      </c>
      <c r="H23" s="3">
        <v>2</v>
      </c>
      <c r="I23" s="3">
        <v>2</v>
      </c>
      <c r="J23" s="3">
        <v>1</v>
      </c>
      <c r="K23" s="12">
        <f t="shared" si="0"/>
        <v>85.714285714285708</v>
      </c>
      <c r="L23" s="12">
        <f t="shared" si="1"/>
        <v>57.142857142857146</v>
      </c>
      <c r="M23" s="12">
        <v>8.4</v>
      </c>
    </row>
    <row r="24" spans="1:13" x14ac:dyDescent="0.25">
      <c r="A24" s="3">
        <v>17</v>
      </c>
      <c r="B24" s="3">
        <v>144418</v>
      </c>
      <c r="C24" s="3" t="s">
        <v>58</v>
      </c>
      <c r="D24" s="3" t="s">
        <v>46</v>
      </c>
      <c r="E24" s="3">
        <v>8</v>
      </c>
      <c r="F24" s="3">
        <v>8</v>
      </c>
      <c r="G24" s="3">
        <v>5</v>
      </c>
      <c r="H24" s="3">
        <v>2</v>
      </c>
      <c r="I24" s="3">
        <v>1</v>
      </c>
      <c r="J24" s="3">
        <v>0</v>
      </c>
      <c r="K24" s="8">
        <f t="shared" si="0"/>
        <v>100</v>
      </c>
      <c r="L24" s="12">
        <f t="shared" si="1"/>
        <v>87.5</v>
      </c>
      <c r="M24" s="12">
        <v>4</v>
      </c>
    </row>
    <row r="25" spans="1:13" ht="25.5" x14ac:dyDescent="0.25">
      <c r="A25" s="3">
        <v>18</v>
      </c>
      <c r="B25" s="3">
        <v>144419</v>
      </c>
      <c r="C25" s="3" t="s">
        <v>320</v>
      </c>
      <c r="D25" s="3" t="s">
        <v>306</v>
      </c>
      <c r="E25" s="3">
        <v>27</v>
      </c>
      <c r="F25" s="3">
        <v>26</v>
      </c>
      <c r="G25" s="3">
        <v>17</v>
      </c>
      <c r="H25" s="3">
        <v>8</v>
      </c>
      <c r="I25" s="3">
        <v>0</v>
      </c>
      <c r="J25" s="3">
        <v>0</v>
      </c>
      <c r="K25" s="12">
        <f t="shared" si="0"/>
        <v>96.15384615384616</v>
      </c>
      <c r="L25" s="12">
        <f t="shared" si="1"/>
        <v>96.15384615384616</v>
      </c>
      <c r="M25" s="12">
        <v>12</v>
      </c>
    </row>
    <row r="26" spans="1:13" x14ac:dyDescent="0.25">
      <c r="A26" s="3">
        <v>19</v>
      </c>
      <c r="B26" s="3">
        <v>144420</v>
      </c>
      <c r="C26" s="3" t="s">
        <v>303</v>
      </c>
      <c r="D26" s="3" t="s">
        <v>297</v>
      </c>
      <c r="E26" s="3">
        <v>1</v>
      </c>
      <c r="F26" s="3">
        <v>1</v>
      </c>
      <c r="G26" s="3">
        <v>0</v>
      </c>
      <c r="H26" s="3">
        <v>1</v>
      </c>
      <c r="I26" s="3">
        <v>0</v>
      </c>
      <c r="J26" s="3">
        <v>0</v>
      </c>
      <c r="K26" s="8">
        <f t="shared" si="0"/>
        <v>100</v>
      </c>
      <c r="L26" s="13">
        <f t="shared" si="1"/>
        <v>100</v>
      </c>
      <c r="M26" s="12">
        <v>10</v>
      </c>
    </row>
    <row r="27" spans="1:13" ht="25.5" x14ac:dyDescent="0.25">
      <c r="A27" s="3">
        <v>20</v>
      </c>
      <c r="B27" s="3">
        <v>144421</v>
      </c>
      <c r="C27" s="3" t="s">
        <v>121</v>
      </c>
      <c r="D27" s="3" t="s">
        <v>115</v>
      </c>
      <c r="E27" s="3">
        <v>13</v>
      </c>
      <c r="F27" s="3">
        <v>13</v>
      </c>
      <c r="G27" s="3">
        <v>2</v>
      </c>
      <c r="H27" s="3">
        <v>1</v>
      </c>
      <c r="I27" s="3">
        <v>10</v>
      </c>
      <c r="J27" s="3">
        <v>0</v>
      </c>
      <c r="K27" s="8">
        <f t="shared" si="0"/>
        <v>100</v>
      </c>
      <c r="L27" s="12">
        <f t="shared" si="1"/>
        <v>23.076923076923077</v>
      </c>
      <c r="M27" s="12">
        <v>3.4</v>
      </c>
    </row>
    <row r="28" spans="1:13" x14ac:dyDescent="0.25">
      <c r="A28" s="3">
        <v>21</v>
      </c>
      <c r="B28" s="3">
        <v>144422</v>
      </c>
      <c r="C28" s="3" t="s">
        <v>130</v>
      </c>
      <c r="D28" s="3" t="s">
        <v>125</v>
      </c>
      <c r="E28" s="3">
        <v>5</v>
      </c>
      <c r="F28" s="3">
        <v>4</v>
      </c>
      <c r="G28" s="3">
        <v>1</v>
      </c>
      <c r="H28" s="3">
        <v>0</v>
      </c>
      <c r="I28" s="3">
        <v>3</v>
      </c>
      <c r="J28" s="3">
        <v>0</v>
      </c>
      <c r="K28" s="8">
        <f t="shared" si="0"/>
        <v>100</v>
      </c>
      <c r="L28" s="13">
        <f t="shared" si="1"/>
        <v>25</v>
      </c>
      <c r="M28" s="12">
        <v>6.75</v>
      </c>
    </row>
    <row r="29" spans="1:13" ht="25.5" x14ac:dyDescent="0.25">
      <c r="A29" s="3">
        <v>22</v>
      </c>
      <c r="B29" s="11">
        <v>144423</v>
      </c>
      <c r="C29" s="3" t="s">
        <v>234</v>
      </c>
      <c r="D29" s="3" t="s">
        <v>226</v>
      </c>
      <c r="E29" s="3">
        <v>10</v>
      </c>
      <c r="F29" s="3">
        <v>9</v>
      </c>
      <c r="G29" s="3">
        <v>1</v>
      </c>
      <c r="H29" s="3">
        <v>4</v>
      </c>
      <c r="I29" s="3">
        <v>4</v>
      </c>
      <c r="J29" s="3">
        <v>0</v>
      </c>
      <c r="K29" s="8">
        <f t="shared" si="0"/>
        <v>100</v>
      </c>
      <c r="L29" s="12">
        <f t="shared" si="1"/>
        <v>55.555555555555557</v>
      </c>
      <c r="M29" s="12">
        <v>8.1999999999999993</v>
      </c>
    </row>
    <row r="30" spans="1:13" ht="25.5" x14ac:dyDescent="0.25">
      <c r="A30" s="3">
        <v>23</v>
      </c>
      <c r="B30" s="3">
        <v>144424</v>
      </c>
      <c r="C30" s="3" t="s">
        <v>182</v>
      </c>
      <c r="D30" s="3" t="s">
        <v>185</v>
      </c>
      <c r="E30" s="3">
        <v>7</v>
      </c>
      <c r="F30" s="3">
        <v>7</v>
      </c>
      <c r="G30" s="3">
        <v>1</v>
      </c>
      <c r="H30" s="3">
        <v>5</v>
      </c>
      <c r="I30" s="3">
        <v>1</v>
      </c>
      <c r="J30" s="3">
        <v>0</v>
      </c>
      <c r="K30" s="8">
        <f t="shared" si="0"/>
        <v>100</v>
      </c>
      <c r="L30" s="12">
        <f t="shared" si="1"/>
        <v>85.714285714285708</v>
      </c>
      <c r="M30" s="12">
        <v>4</v>
      </c>
    </row>
    <row r="31" spans="1:13" x14ac:dyDescent="0.25">
      <c r="A31" s="3">
        <v>24</v>
      </c>
      <c r="B31" s="3">
        <v>144425</v>
      </c>
      <c r="C31" s="3" t="s">
        <v>293</v>
      </c>
      <c r="D31" s="3" t="s">
        <v>283</v>
      </c>
      <c r="E31" s="3">
        <v>5</v>
      </c>
      <c r="F31" s="3">
        <v>5</v>
      </c>
      <c r="G31" s="3">
        <v>1</v>
      </c>
      <c r="H31" s="3">
        <v>4</v>
      </c>
      <c r="I31" s="3">
        <v>0</v>
      </c>
      <c r="J31" s="3">
        <v>0</v>
      </c>
      <c r="K31" s="8">
        <f t="shared" si="0"/>
        <v>100</v>
      </c>
      <c r="L31" s="13">
        <f t="shared" si="1"/>
        <v>100</v>
      </c>
      <c r="M31" s="12">
        <v>4.8</v>
      </c>
    </row>
    <row r="32" spans="1:13" x14ac:dyDescent="0.25">
      <c r="A32" s="3">
        <v>25</v>
      </c>
      <c r="B32" s="10">
        <v>144426</v>
      </c>
      <c r="C32" s="3" t="s">
        <v>72</v>
      </c>
      <c r="D32" s="3" t="s">
        <v>62</v>
      </c>
      <c r="E32" s="3">
        <v>24</v>
      </c>
      <c r="F32" s="3">
        <v>23</v>
      </c>
      <c r="G32" s="3">
        <v>0</v>
      </c>
      <c r="H32" s="3">
        <v>8</v>
      </c>
      <c r="I32" s="3">
        <v>15</v>
      </c>
      <c r="J32" s="3">
        <v>0</v>
      </c>
      <c r="K32" s="8">
        <f t="shared" si="0"/>
        <v>100</v>
      </c>
      <c r="L32" s="12">
        <f t="shared" si="1"/>
        <v>34.782608695652172</v>
      </c>
      <c r="M32" s="12">
        <v>3.34</v>
      </c>
    </row>
    <row r="33" spans="1:13" x14ac:dyDescent="0.25">
      <c r="A33" s="3">
        <v>26</v>
      </c>
      <c r="B33" s="3">
        <v>144432</v>
      </c>
      <c r="C33" s="3" t="s">
        <v>200</v>
      </c>
      <c r="D33" s="3" t="s">
        <v>197</v>
      </c>
      <c r="E33" s="3">
        <v>3</v>
      </c>
      <c r="F33" s="3">
        <v>3</v>
      </c>
      <c r="G33" s="3">
        <v>0</v>
      </c>
      <c r="H33" s="3">
        <v>2</v>
      </c>
      <c r="I33" s="3">
        <v>1</v>
      </c>
      <c r="J33" s="3">
        <v>0</v>
      </c>
      <c r="K33" s="8">
        <f t="shared" si="0"/>
        <v>100</v>
      </c>
      <c r="L33" s="12">
        <f t="shared" si="1"/>
        <v>66.666666666666671</v>
      </c>
      <c r="M33" s="12">
        <v>8</v>
      </c>
    </row>
    <row r="34" spans="1:13" ht="25.5" x14ac:dyDescent="0.25">
      <c r="A34" s="3">
        <v>27</v>
      </c>
      <c r="B34" s="3">
        <v>144499</v>
      </c>
      <c r="C34" s="3" t="s">
        <v>85</v>
      </c>
      <c r="D34" s="3" t="s">
        <v>86</v>
      </c>
      <c r="E34" s="3">
        <v>3</v>
      </c>
      <c r="F34" s="3">
        <v>2</v>
      </c>
      <c r="G34" s="3">
        <v>1</v>
      </c>
      <c r="H34" s="3">
        <v>1</v>
      </c>
      <c r="I34" s="3">
        <v>0</v>
      </c>
      <c r="J34" s="3">
        <v>0</v>
      </c>
      <c r="K34" s="8">
        <f t="shared" si="0"/>
        <v>100</v>
      </c>
      <c r="L34" s="13">
        <f t="shared" si="1"/>
        <v>100</v>
      </c>
      <c r="M34" s="12">
        <v>11.5</v>
      </c>
    </row>
    <row r="35" spans="1:13" ht="18.75" x14ac:dyDescent="0.25">
      <c r="A35" s="26" t="s">
        <v>352</v>
      </c>
      <c r="B35" s="27"/>
      <c r="C35" s="27"/>
      <c r="D35" s="28"/>
      <c r="E35" s="21">
        <f>SUM(E8:E34)</f>
        <v>396</v>
      </c>
      <c r="F35" s="21">
        <f t="shared" ref="F35:I35" si="2">SUM(F8:F34)</f>
        <v>378</v>
      </c>
      <c r="G35" s="21">
        <f t="shared" si="2"/>
        <v>70</v>
      </c>
      <c r="H35" s="21">
        <f t="shared" si="2"/>
        <v>158</v>
      </c>
      <c r="I35" s="21">
        <f t="shared" si="2"/>
        <v>142</v>
      </c>
      <c r="J35" s="21">
        <f>SUM(J8:J34)</f>
        <v>7</v>
      </c>
      <c r="K35" s="21">
        <f t="shared" ref="K35" si="3">(G35+H35+I35)*100/F35</f>
        <v>97.883597883597886</v>
      </c>
      <c r="L35" s="21">
        <f t="shared" ref="L35" si="4">(H35+G35)*100/F35</f>
        <v>60.317460317460316</v>
      </c>
      <c r="M35" s="21">
        <v>8.5399999999999991</v>
      </c>
    </row>
  </sheetData>
  <mergeCells count="7">
    <mergeCell ref="A35:D35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24" workbookViewId="0">
      <selection activeCell="M36" sqref="M36"/>
    </sheetView>
  </sheetViews>
  <sheetFormatPr defaultRowHeight="15" x14ac:dyDescent="0.25"/>
  <cols>
    <col min="2" max="2" width="17.28515625" customWidth="1"/>
    <col min="3" max="3" width="34" customWidth="1"/>
    <col min="4" max="4" width="28.8554687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277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5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10">
        <v>144401</v>
      </c>
      <c r="C8" s="3" t="s">
        <v>262</v>
      </c>
      <c r="D8" s="3" t="s">
        <v>250</v>
      </c>
      <c r="E8" s="7">
        <v>80</v>
      </c>
      <c r="F8" s="7">
        <v>74</v>
      </c>
      <c r="G8" s="7">
        <v>1</v>
      </c>
      <c r="H8" s="7">
        <v>40</v>
      </c>
      <c r="I8" s="7">
        <v>30</v>
      </c>
      <c r="J8" s="7">
        <v>3</v>
      </c>
      <c r="K8" s="12">
        <f>(G8+H8+I8)*100/F8</f>
        <v>95.945945945945951</v>
      </c>
      <c r="L8" s="12">
        <f>(H8+G8)*100/F8</f>
        <v>55.405405405405403</v>
      </c>
      <c r="M8" s="7">
        <v>15.066666666666668</v>
      </c>
    </row>
    <row r="9" spans="1:13" ht="38.25" x14ac:dyDescent="0.25">
      <c r="A9" s="3">
        <v>2</v>
      </c>
      <c r="B9" s="3">
        <v>144402</v>
      </c>
      <c r="C9" s="3" t="s">
        <v>343</v>
      </c>
      <c r="D9" s="3" t="s">
        <v>334</v>
      </c>
      <c r="E9" s="7">
        <v>18</v>
      </c>
      <c r="F9" s="7">
        <v>14</v>
      </c>
      <c r="G9" s="7">
        <v>0</v>
      </c>
      <c r="H9" s="7">
        <v>4</v>
      </c>
      <c r="I9" s="7">
        <v>8</v>
      </c>
      <c r="J9" s="7">
        <v>2</v>
      </c>
      <c r="K9" s="12">
        <f t="shared" ref="K9:K34" si="0">(G9+H9+I9)*100/F9</f>
        <v>85.714285714285708</v>
      </c>
      <c r="L9" s="12">
        <f t="shared" ref="L9:L34" si="1">(H9+G9)*100/F9</f>
        <v>28.571428571428573</v>
      </c>
      <c r="M9" s="7">
        <v>3.14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172</v>
      </c>
      <c r="E10" s="7">
        <v>13</v>
      </c>
      <c r="F10" s="7">
        <v>13</v>
      </c>
      <c r="G10" s="7">
        <v>0</v>
      </c>
      <c r="H10" s="7">
        <v>4</v>
      </c>
      <c r="I10" s="7">
        <v>9</v>
      </c>
      <c r="J10" s="7">
        <v>0</v>
      </c>
      <c r="K10" s="13">
        <f t="shared" si="0"/>
        <v>100</v>
      </c>
      <c r="L10" s="12">
        <f t="shared" si="1"/>
        <v>30.76923076923077</v>
      </c>
      <c r="M10" s="7">
        <v>14.5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155</v>
      </c>
      <c r="E11" s="7">
        <v>72</v>
      </c>
      <c r="F11" s="7">
        <v>72</v>
      </c>
      <c r="G11" s="7">
        <v>11</v>
      </c>
      <c r="H11" s="7">
        <v>53</v>
      </c>
      <c r="I11" s="7">
        <v>8</v>
      </c>
      <c r="J11" s="7">
        <v>0</v>
      </c>
      <c r="K11" s="13">
        <f t="shared" si="0"/>
        <v>100</v>
      </c>
      <c r="L11" s="12">
        <f t="shared" si="1"/>
        <v>88.888888888888886</v>
      </c>
      <c r="M11" s="7">
        <v>4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206</v>
      </c>
      <c r="E12" s="7">
        <v>5</v>
      </c>
      <c r="F12" s="7">
        <v>4</v>
      </c>
      <c r="G12" s="7">
        <v>0</v>
      </c>
      <c r="H12" s="7">
        <v>0</v>
      </c>
      <c r="I12" s="7">
        <v>4</v>
      </c>
      <c r="J12" s="7">
        <v>0</v>
      </c>
      <c r="K12" s="13">
        <f t="shared" si="0"/>
        <v>100</v>
      </c>
      <c r="L12" s="12">
        <f t="shared" si="1"/>
        <v>0</v>
      </c>
      <c r="M12" s="7">
        <v>12.5</v>
      </c>
    </row>
    <row r="13" spans="1:13" s="16" customFormat="1" x14ac:dyDescent="0.25">
      <c r="A13" s="10">
        <v>6</v>
      </c>
      <c r="B13" s="10">
        <v>144407</v>
      </c>
      <c r="C13" s="10" t="s">
        <v>44</v>
      </c>
      <c r="D13" s="10" t="s">
        <v>38</v>
      </c>
      <c r="E13" s="14">
        <v>10</v>
      </c>
      <c r="F13" s="14">
        <v>10</v>
      </c>
      <c r="G13" s="14">
        <v>1</v>
      </c>
      <c r="H13" s="14">
        <v>7</v>
      </c>
      <c r="I13" s="14">
        <v>2</v>
      </c>
      <c r="J13" s="14">
        <v>0</v>
      </c>
      <c r="K13" s="15">
        <f t="shared" si="0"/>
        <v>100</v>
      </c>
      <c r="L13" s="15">
        <f t="shared" si="1"/>
        <v>80</v>
      </c>
      <c r="M13" s="14">
        <v>4.4000000000000004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77</v>
      </c>
      <c r="E14" s="7">
        <v>7</v>
      </c>
      <c r="F14" s="7">
        <v>7</v>
      </c>
      <c r="G14" s="7">
        <v>0</v>
      </c>
      <c r="H14" s="7">
        <v>1</v>
      </c>
      <c r="I14" s="7">
        <v>6</v>
      </c>
      <c r="J14" s="7">
        <v>0</v>
      </c>
      <c r="K14" s="13">
        <f t="shared" si="0"/>
        <v>100</v>
      </c>
      <c r="L14" s="12">
        <f t="shared" si="1"/>
        <v>14.285714285714286</v>
      </c>
      <c r="M14" s="7">
        <v>14.4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95</v>
      </c>
      <c r="E15" s="7">
        <v>6</v>
      </c>
      <c r="F15" s="7">
        <v>6</v>
      </c>
      <c r="G15" s="7">
        <v>1</v>
      </c>
      <c r="H15" s="7">
        <v>1</v>
      </c>
      <c r="I15" s="7">
        <v>4</v>
      </c>
      <c r="J15" s="7">
        <v>0</v>
      </c>
      <c r="K15" s="13">
        <f t="shared" si="0"/>
        <v>100</v>
      </c>
      <c r="L15" s="12">
        <f t="shared" si="1"/>
        <v>33.333333333333336</v>
      </c>
      <c r="M15" s="7">
        <v>16.399999999999999</v>
      </c>
    </row>
    <row r="16" spans="1:13" x14ac:dyDescent="0.25">
      <c r="A16" s="3">
        <v>9</v>
      </c>
      <c r="B16" s="3">
        <v>144410</v>
      </c>
      <c r="C16" s="3" t="s">
        <v>222</v>
      </c>
      <c r="D16" s="3" t="s">
        <v>217</v>
      </c>
      <c r="E16" s="7">
        <v>3</v>
      </c>
      <c r="F16" s="7">
        <v>2</v>
      </c>
      <c r="G16" s="7">
        <v>1</v>
      </c>
      <c r="H16" s="7">
        <v>1</v>
      </c>
      <c r="I16" s="7">
        <v>0</v>
      </c>
      <c r="J16" s="7">
        <v>0</v>
      </c>
      <c r="K16" s="13">
        <f t="shared" si="0"/>
        <v>100</v>
      </c>
      <c r="L16" s="13">
        <f t="shared" si="1"/>
        <v>100</v>
      </c>
      <c r="M16" s="7">
        <v>4.5</v>
      </c>
    </row>
    <row r="17" spans="1:13" ht="25.5" x14ac:dyDescent="0.25">
      <c r="A17" s="3">
        <v>10</v>
      </c>
      <c r="B17" s="3">
        <v>144411</v>
      </c>
      <c r="C17" s="3" t="s">
        <v>139</v>
      </c>
      <c r="D17" s="3" t="s">
        <v>133</v>
      </c>
      <c r="E17" s="7">
        <v>17</v>
      </c>
      <c r="F17" s="7">
        <v>13</v>
      </c>
      <c r="G17" s="7">
        <v>1</v>
      </c>
      <c r="H17" s="7">
        <v>5</v>
      </c>
      <c r="I17" s="7">
        <v>7</v>
      </c>
      <c r="J17" s="7">
        <v>0</v>
      </c>
      <c r="K17" s="13">
        <f t="shared" si="0"/>
        <v>100</v>
      </c>
      <c r="L17" s="12">
        <f t="shared" si="1"/>
        <v>46.153846153846153</v>
      </c>
      <c r="M17" s="7">
        <v>3.5</v>
      </c>
    </row>
    <row r="18" spans="1:13" ht="25.5" x14ac:dyDescent="0.25">
      <c r="A18" s="3">
        <v>11</v>
      </c>
      <c r="B18" s="3">
        <v>144412</v>
      </c>
      <c r="C18" s="3" t="s">
        <v>247</v>
      </c>
      <c r="D18" s="3" t="s">
        <v>239</v>
      </c>
      <c r="E18" s="7">
        <v>21</v>
      </c>
      <c r="F18" s="7">
        <v>21</v>
      </c>
      <c r="G18" s="7">
        <v>0</v>
      </c>
      <c r="H18" s="7">
        <v>9</v>
      </c>
      <c r="I18" s="7">
        <v>12</v>
      </c>
      <c r="J18" s="7">
        <v>0</v>
      </c>
      <c r="K18" s="13">
        <f t="shared" si="0"/>
        <v>100</v>
      </c>
      <c r="L18" s="12">
        <f t="shared" si="1"/>
        <v>42.857142857142854</v>
      </c>
      <c r="M18" s="7">
        <v>3.43</v>
      </c>
    </row>
    <row r="19" spans="1:13" ht="25.5" x14ac:dyDescent="0.25">
      <c r="A19" s="3">
        <v>12</v>
      </c>
      <c r="B19" s="3">
        <v>144413</v>
      </c>
      <c r="C19" s="3" t="s">
        <v>149</v>
      </c>
      <c r="D19" s="3" t="s">
        <v>143</v>
      </c>
      <c r="E19" s="7">
        <v>6</v>
      </c>
      <c r="F19" s="7">
        <v>6</v>
      </c>
      <c r="G19" s="7">
        <v>1</v>
      </c>
      <c r="H19" s="7">
        <v>5</v>
      </c>
      <c r="I19" s="7">
        <v>0</v>
      </c>
      <c r="J19" s="7">
        <v>0</v>
      </c>
      <c r="K19" s="13">
        <f t="shared" si="0"/>
        <v>100</v>
      </c>
      <c r="L19" s="13">
        <f t="shared" si="1"/>
        <v>100</v>
      </c>
      <c r="M19" s="7">
        <v>21</v>
      </c>
    </row>
    <row r="20" spans="1:13" x14ac:dyDescent="0.25">
      <c r="A20" s="3">
        <v>13</v>
      </c>
      <c r="B20" s="3">
        <v>144414</v>
      </c>
      <c r="C20" s="3" t="s">
        <v>1</v>
      </c>
      <c r="D20" s="3" t="s">
        <v>18</v>
      </c>
      <c r="E20" s="7">
        <v>8</v>
      </c>
      <c r="F20" s="7">
        <v>8</v>
      </c>
      <c r="G20" s="7">
        <v>0</v>
      </c>
      <c r="H20" s="7">
        <v>7</v>
      </c>
      <c r="I20" s="7">
        <v>1</v>
      </c>
      <c r="J20" s="7">
        <v>0</v>
      </c>
      <c r="K20" s="13">
        <f t="shared" si="0"/>
        <v>100</v>
      </c>
      <c r="L20" s="12">
        <f t="shared" si="1"/>
        <v>87.5</v>
      </c>
      <c r="M20" s="7">
        <v>19.75</v>
      </c>
    </row>
    <row r="21" spans="1:13" ht="25.5" x14ac:dyDescent="0.25">
      <c r="A21" s="3">
        <v>14</v>
      </c>
      <c r="B21" s="3">
        <v>144415</v>
      </c>
      <c r="C21" s="3" t="s">
        <v>23</v>
      </c>
      <c r="D21" s="3" t="s">
        <v>30</v>
      </c>
      <c r="E21" s="7">
        <v>8</v>
      </c>
      <c r="F21" s="7">
        <v>8</v>
      </c>
      <c r="G21" s="7">
        <v>0</v>
      </c>
      <c r="H21" s="7">
        <v>5</v>
      </c>
      <c r="I21" s="7">
        <v>3</v>
      </c>
      <c r="J21" s="7">
        <v>0</v>
      </c>
      <c r="K21" s="13">
        <f t="shared" si="0"/>
        <v>100</v>
      </c>
      <c r="L21" s="12">
        <f t="shared" si="1"/>
        <v>62.5</v>
      </c>
      <c r="M21" s="7">
        <v>16.5</v>
      </c>
    </row>
    <row r="22" spans="1:13" x14ac:dyDescent="0.25">
      <c r="A22" s="3">
        <v>15</v>
      </c>
      <c r="B22" s="3">
        <v>144416</v>
      </c>
      <c r="C22" s="3" t="s">
        <v>112</v>
      </c>
      <c r="D22" s="3" t="s">
        <v>105</v>
      </c>
      <c r="E22" s="7">
        <v>9</v>
      </c>
      <c r="F22" s="7">
        <v>9</v>
      </c>
      <c r="G22" s="7">
        <v>0</v>
      </c>
      <c r="H22" s="7">
        <v>2</v>
      </c>
      <c r="I22" s="7">
        <v>7</v>
      </c>
      <c r="J22" s="7">
        <v>0</v>
      </c>
      <c r="K22" s="13">
        <f t="shared" si="0"/>
        <v>100</v>
      </c>
      <c r="L22" s="12">
        <f t="shared" si="1"/>
        <v>22.222222222222221</v>
      </c>
      <c r="M22" s="7">
        <v>3.2</v>
      </c>
    </row>
    <row r="23" spans="1:13" x14ac:dyDescent="0.25">
      <c r="A23" s="3">
        <v>16</v>
      </c>
      <c r="B23" s="3">
        <v>144417</v>
      </c>
      <c r="C23" s="3" t="s">
        <v>276</v>
      </c>
      <c r="D23" s="3" t="s">
        <v>266</v>
      </c>
      <c r="E23" s="7">
        <v>7</v>
      </c>
      <c r="F23" s="7">
        <v>7</v>
      </c>
      <c r="G23" s="7">
        <v>1</v>
      </c>
      <c r="H23" s="7">
        <v>3</v>
      </c>
      <c r="I23" s="7">
        <v>2</v>
      </c>
      <c r="J23" s="7">
        <v>1</v>
      </c>
      <c r="K23" s="12">
        <f t="shared" si="0"/>
        <v>85.714285714285708</v>
      </c>
      <c r="L23" s="12">
        <f t="shared" si="1"/>
        <v>57.142857142857146</v>
      </c>
      <c r="M23" s="7">
        <v>17.2</v>
      </c>
    </row>
    <row r="24" spans="1:13" x14ac:dyDescent="0.25">
      <c r="A24" s="3">
        <v>17</v>
      </c>
      <c r="B24" s="3">
        <v>144418</v>
      </c>
      <c r="C24" s="3" t="s">
        <v>58</v>
      </c>
      <c r="D24" s="3" t="s">
        <v>47</v>
      </c>
      <c r="E24" s="7">
        <v>8</v>
      </c>
      <c r="F24" s="7">
        <v>8</v>
      </c>
      <c r="G24" s="7">
        <v>1</v>
      </c>
      <c r="H24" s="7">
        <v>5</v>
      </c>
      <c r="I24" s="7">
        <v>1</v>
      </c>
      <c r="J24" s="7">
        <v>1</v>
      </c>
      <c r="K24" s="12">
        <f t="shared" si="0"/>
        <v>87.5</v>
      </c>
      <c r="L24" s="13">
        <f t="shared" si="1"/>
        <v>75</v>
      </c>
      <c r="M24" s="7">
        <v>4</v>
      </c>
    </row>
    <row r="25" spans="1:13" ht="25.5" x14ac:dyDescent="0.25">
      <c r="A25" s="3">
        <v>18</v>
      </c>
      <c r="B25" s="3">
        <v>144419</v>
      </c>
      <c r="C25" s="3" t="s">
        <v>320</v>
      </c>
      <c r="D25" s="3" t="s">
        <v>309</v>
      </c>
      <c r="E25" s="7">
        <v>27</v>
      </c>
      <c r="F25" s="7">
        <v>25</v>
      </c>
      <c r="G25" s="7">
        <v>0</v>
      </c>
      <c r="H25" s="7">
        <v>22</v>
      </c>
      <c r="I25" s="7">
        <v>3</v>
      </c>
      <c r="J25" s="7">
        <v>0</v>
      </c>
      <c r="K25" s="13">
        <f t="shared" si="0"/>
        <v>100</v>
      </c>
      <c r="L25" s="13">
        <f t="shared" si="1"/>
        <v>88</v>
      </c>
      <c r="M25" s="7">
        <v>37.700000000000003</v>
      </c>
    </row>
    <row r="26" spans="1:13" x14ac:dyDescent="0.25">
      <c r="A26" s="3">
        <v>19</v>
      </c>
      <c r="B26" s="3">
        <v>144420</v>
      </c>
      <c r="C26" s="3" t="s">
        <v>303</v>
      </c>
      <c r="D26" s="3" t="s">
        <v>298</v>
      </c>
      <c r="E26" s="7">
        <v>1</v>
      </c>
      <c r="F26" s="7">
        <v>1</v>
      </c>
      <c r="G26" s="7">
        <v>0</v>
      </c>
      <c r="H26" s="7">
        <v>1</v>
      </c>
      <c r="I26" s="7">
        <v>0</v>
      </c>
      <c r="J26" s="7">
        <v>0</v>
      </c>
      <c r="K26" s="13">
        <f t="shared" si="0"/>
        <v>100</v>
      </c>
      <c r="L26" s="13">
        <f t="shared" si="1"/>
        <v>100</v>
      </c>
      <c r="M26" s="7">
        <v>19</v>
      </c>
    </row>
    <row r="27" spans="1:13" ht="25.5" x14ac:dyDescent="0.25">
      <c r="A27" s="3">
        <v>20</v>
      </c>
      <c r="B27" s="3">
        <v>144421</v>
      </c>
      <c r="C27" s="3" t="s">
        <v>121</v>
      </c>
      <c r="D27" s="3" t="s">
        <v>116</v>
      </c>
      <c r="E27" s="7">
        <v>13</v>
      </c>
      <c r="F27" s="7">
        <v>13</v>
      </c>
      <c r="G27" s="7">
        <v>5</v>
      </c>
      <c r="H27" s="7">
        <v>6</v>
      </c>
      <c r="I27" s="7">
        <v>2</v>
      </c>
      <c r="J27" s="7">
        <v>0</v>
      </c>
      <c r="K27" s="13">
        <f t="shared" si="0"/>
        <v>100</v>
      </c>
      <c r="L27" s="12">
        <f t="shared" si="1"/>
        <v>84.615384615384613</v>
      </c>
      <c r="M27" s="7">
        <v>4.2</v>
      </c>
    </row>
    <row r="28" spans="1:13" x14ac:dyDescent="0.25">
      <c r="A28" s="3">
        <v>21</v>
      </c>
      <c r="B28" s="3">
        <v>144422</v>
      </c>
      <c r="C28" s="3" t="s">
        <v>130</v>
      </c>
      <c r="D28" s="3" t="s">
        <v>126</v>
      </c>
      <c r="E28" s="7">
        <v>5</v>
      </c>
      <c r="F28" s="7">
        <v>4</v>
      </c>
      <c r="G28" s="7">
        <v>0</v>
      </c>
      <c r="H28" s="7">
        <v>4</v>
      </c>
      <c r="I28" s="7">
        <v>0</v>
      </c>
      <c r="J28" s="7">
        <v>0</v>
      </c>
      <c r="K28" s="13">
        <f t="shared" si="0"/>
        <v>100</v>
      </c>
      <c r="L28" s="13">
        <f t="shared" si="1"/>
        <v>100</v>
      </c>
      <c r="M28" s="7">
        <v>19.75</v>
      </c>
    </row>
    <row r="29" spans="1:13" ht="25.5" x14ac:dyDescent="0.25">
      <c r="A29" s="3">
        <v>22</v>
      </c>
      <c r="B29" s="11">
        <v>144423</v>
      </c>
      <c r="C29" s="3" t="s">
        <v>234</v>
      </c>
      <c r="D29" s="3" t="s">
        <v>227</v>
      </c>
      <c r="E29" s="7">
        <v>10</v>
      </c>
      <c r="F29" s="7">
        <v>9</v>
      </c>
      <c r="G29" s="7">
        <v>1</v>
      </c>
      <c r="H29" s="7">
        <v>5</v>
      </c>
      <c r="I29" s="7">
        <v>3</v>
      </c>
      <c r="J29" s="7">
        <v>0</v>
      </c>
      <c r="K29" s="13">
        <f t="shared" si="0"/>
        <v>100</v>
      </c>
      <c r="L29" s="12">
        <f t="shared" si="1"/>
        <v>66.666666666666671</v>
      </c>
      <c r="M29" s="7">
        <v>17.600000000000001</v>
      </c>
    </row>
    <row r="30" spans="1:13" ht="25.5" x14ac:dyDescent="0.25">
      <c r="A30" s="3">
        <v>23</v>
      </c>
      <c r="B30" s="3">
        <v>144424</v>
      </c>
      <c r="C30" s="3" t="s">
        <v>182</v>
      </c>
      <c r="D30" s="3" t="s">
        <v>186</v>
      </c>
      <c r="E30" s="7">
        <v>7</v>
      </c>
      <c r="F30" s="7">
        <v>7</v>
      </c>
      <c r="G30" s="7">
        <v>0</v>
      </c>
      <c r="H30" s="7">
        <v>1</v>
      </c>
      <c r="I30" s="7">
        <v>4</v>
      </c>
      <c r="J30" s="7">
        <v>2</v>
      </c>
      <c r="K30" s="12">
        <f t="shared" si="0"/>
        <v>71.428571428571431</v>
      </c>
      <c r="L30" s="12">
        <f t="shared" si="1"/>
        <v>14.285714285714286</v>
      </c>
      <c r="M30" s="7">
        <v>2.8</v>
      </c>
    </row>
    <row r="31" spans="1:13" x14ac:dyDescent="0.25">
      <c r="A31" s="3">
        <v>24</v>
      </c>
      <c r="B31" s="3">
        <v>144425</v>
      </c>
      <c r="C31" s="3" t="s">
        <v>293</v>
      </c>
      <c r="D31" s="3" t="s">
        <v>284</v>
      </c>
      <c r="E31" s="7">
        <v>5</v>
      </c>
      <c r="F31" s="7">
        <v>5</v>
      </c>
      <c r="G31" s="7">
        <v>2</v>
      </c>
      <c r="H31" s="7">
        <v>2</v>
      </c>
      <c r="I31" s="7">
        <v>1</v>
      </c>
      <c r="J31" s="7">
        <v>0</v>
      </c>
      <c r="K31" s="13">
        <f t="shared" si="0"/>
        <v>100</v>
      </c>
      <c r="L31" s="13">
        <f t="shared" si="1"/>
        <v>80</v>
      </c>
      <c r="M31" s="7">
        <v>4.2</v>
      </c>
    </row>
    <row r="32" spans="1:13" x14ac:dyDescent="0.25">
      <c r="A32" s="3">
        <v>25</v>
      </c>
      <c r="B32" s="10">
        <v>144426</v>
      </c>
      <c r="C32" s="3" t="s">
        <v>72</v>
      </c>
      <c r="D32" s="3" t="s">
        <v>61</v>
      </c>
      <c r="E32" s="7">
        <v>24</v>
      </c>
      <c r="F32" s="7">
        <v>23</v>
      </c>
      <c r="G32" s="7">
        <v>6</v>
      </c>
      <c r="H32" s="7">
        <v>10</v>
      </c>
      <c r="I32" s="7">
        <v>7</v>
      </c>
      <c r="J32" s="7">
        <v>0</v>
      </c>
      <c r="K32" s="13">
        <f t="shared" si="0"/>
        <v>100</v>
      </c>
      <c r="L32" s="12">
        <f t="shared" si="1"/>
        <v>69.565217391304344</v>
      </c>
      <c r="M32" s="7">
        <v>3.96</v>
      </c>
    </row>
    <row r="33" spans="1:13" x14ac:dyDescent="0.25">
      <c r="A33" s="3">
        <v>26</v>
      </c>
      <c r="B33" s="3">
        <v>144432</v>
      </c>
      <c r="C33" s="3" t="s">
        <v>200</v>
      </c>
      <c r="D33" s="3" t="s">
        <v>198</v>
      </c>
      <c r="E33" s="7">
        <v>3</v>
      </c>
      <c r="F33" s="7">
        <v>3</v>
      </c>
      <c r="G33" s="7">
        <v>0</v>
      </c>
      <c r="H33" s="7">
        <v>2</v>
      </c>
      <c r="I33" s="7">
        <v>1</v>
      </c>
      <c r="J33" s="7">
        <v>0</v>
      </c>
      <c r="K33" s="13">
        <f t="shared" si="0"/>
        <v>100</v>
      </c>
      <c r="L33" s="12">
        <f t="shared" si="1"/>
        <v>66.666666666666671</v>
      </c>
      <c r="M33" s="7">
        <v>17</v>
      </c>
    </row>
    <row r="34" spans="1:13" ht="25.5" x14ac:dyDescent="0.25">
      <c r="A34" s="3">
        <v>27</v>
      </c>
      <c r="B34" s="3">
        <v>144499</v>
      </c>
      <c r="C34" s="3" t="s">
        <v>85</v>
      </c>
      <c r="D34" s="3" t="s">
        <v>87</v>
      </c>
      <c r="E34" s="7">
        <v>3</v>
      </c>
      <c r="F34" s="7">
        <v>2</v>
      </c>
      <c r="G34" s="7">
        <v>0</v>
      </c>
      <c r="H34" s="7">
        <v>2</v>
      </c>
      <c r="I34" s="7">
        <v>0</v>
      </c>
      <c r="J34" s="7">
        <v>0</v>
      </c>
      <c r="K34" s="13">
        <f t="shared" si="0"/>
        <v>100</v>
      </c>
      <c r="L34" s="13">
        <f t="shared" si="1"/>
        <v>100</v>
      </c>
      <c r="M34" s="7">
        <v>21</v>
      </c>
    </row>
    <row r="35" spans="1:13" ht="18.75" x14ac:dyDescent="0.25">
      <c r="A35" s="26" t="s">
        <v>352</v>
      </c>
      <c r="B35" s="27"/>
      <c r="C35" s="27"/>
      <c r="D35" s="28"/>
      <c r="E35" s="21">
        <f>SUM(E8:E34)</f>
        <v>396</v>
      </c>
      <c r="F35" s="21">
        <f t="shared" ref="F35:J35" si="2">SUM(F8:F34)</f>
        <v>374</v>
      </c>
      <c r="G35" s="21">
        <f t="shared" si="2"/>
        <v>33</v>
      </c>
      <c r="H35" s="21">
        <f t="shared" si="2"/>
        <v>207</v>
      </c>
      <c r="I35" s="21">
        <f t="shared" si="2"/>
        <v>125</v>
      </c>
      <c r="J35" s="21">
        <f t="shared" si="2"/>
        <v>9</v>
      </c>
      <c r="K35" s="21">
        <f t="shared" ref="K35" si="3">(G35+H35+I35)*100/F35</f>
        <v>97.593582887700535</v>
      </c>
      <c r="L35" s="21">
        <f t="shared" ref="L35" si="4">(H35+G35)*100/F35</f>
        <v>64.171122994652407</v>
      </c>
      <c r="M35" s="21">
        <v>17.37</v>
      </c>
    </row>
    <row r="36" spans="1:13" ht="13.5" customHeight="1" x14ac:dyDescent="0.25"/>
  </sheetData>
  <mergeCells count="7">
    <mergeCell ref="A35:D35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20" workbookViewId="0">
      <selection activeCell="K34" sqref="K34:L34"/>
    </sheetView>
  </sheetViews>
  <sheetFormatPr defaultRowHeight="15" x14ac:dyDescent="0.25"/>
  <cols>
    <col min="2" max="2" width="17.28515625" customWidth="1"/>
    <col min="3" max="3" width="33.140625" customWidth="1"/>
    <col min="4" max="4" width="28.2851562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26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6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10">
        <v>144401</v>
      </c>
      <c r="C8" s="3" t="s">
        <v>262</v>
      </c>
      <c r="D8" s="3" t="s">
        <v>252</v>
      </c>
      <c r="E8" s="3">
        <v>48</v>
      </c>
      <c r="F8" s="3">
        <v>41</v>
      </c>
      <c r="G8" s="3">
        <v>0</v>
      </c>
      <c r="H8" s="3">
        <v>8</v>
      </c>
      <c r="I8" s="3">
        <v>23</v>
      </c>
      <c r="J8" s="3">
        <v>10</v>
      </c>
      <c r="K8" s="12">
        <f>(G8+H8+I8)*100/F8</f>
        <v>75.609756097560975</v>
      </c>
      <c r="L8" s="12">
        <f>(H8+G8)*100/F8</f>
        <v>19.512195121951219</v>
      </c>
      <c r="M8" s="12">
        <v>25.75</v>
      </c>
    </row>
    <row r="9" spans="1:13" ht="38.25" x14ac:dyDescent="0.25">
      <c r="A9" s="3">
        <v>2</v>
      </c>
      <c r="B9" s="3">
        <v>144402</v>
      </c>
      <c r="C9" s="3" t="s">
        <v>343</v>
      </c>
      <c r="D9" s="3" t="s">
        <v>335</v>
      </c>
      <c r="E9" s="3">
        <v>10</v>
      </c>
      <c r="F9" s="3">
        <v>10</v>
      </c>
      <c r="G9" s="3">
        <v>2</v>
      </c>
      <c r="H9" s="3">
        <v>2</v>
      </c>
      <c r="I9" s="3">
        <v>5</v>
      </c>
      <c r="J9" s="3">
        <v>1</v>
      </c>
      <c r="K9" s="13">
        <f t="shared" ref="K9:K33" si="0">(G9+H9+I9)*100/F9</f>
        <v>90</v>
      </c>
      <c r="L9" s="13">
        <f t="shared" ref="L9:L33" si="1">(H9+G9)*100/F9</f>
        <v>40</v>
      </c>
      <c r="M9" s="12">
        <v>3.5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173</v>
      </c>
      <c r="E10" s="3">
        <v>14</v>
      </c>
      <c r="F10" s="3">
        <v>14</v>
      </c>
      <c r="G10" s="3">
        <v>1</v>
      </c>
      <c r="H10" s="3">
        <v>3</v>
      </c>
      <c r="I10" s="3">
        <v>6</v>
      </c>
      <c r="J10" s="3">
        <v>4</v>
      </c>
      <c r="K10" s="12">
        <f t="shared" si="0"/>
        <v>71.428571428571431</v>
      </c>
      <c r="L10" s="12">
        <f t="shared" si="1"/>
        <v>28.571428571428573</v>
      </c>
      <c r="M10" s="12">
        <v>27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162</v>
      </c>
      <c r="E11" s="3">
        <v>71</v>
      </c>
      <c r="F11" s="3">
        <v>66</v>
      </c>
      <c r="G11" s="3">
        <v>8</v>
      </c>
      <c r="H11" s="3">
        <v>14</v>
      </c>
      <c r="I11" s="3">
        <v>28</v>
      </c>
      <c r="J11" s="3">
        <v>16</v>
      </c>
      <c r="K11" s="12">
        <f t="shared" si="0"/>
        <v>75.757575757575751</v>
      </c>
      <c r="L11" s="12">
        <f t="shared" si="1"/>
        <v>33.333333333333336</v>
      </c>
      <c r="M11" s="12">
        <v>3.2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208</v>
      </c>
      <c r="E12" s="3">
        <v>5</v>
      </c>
      <c r="F12" s="3">
        <v>5</v>
      </c>
      <c r="G12" s="3">
        <v>0</v>
      </c>
      <c r="H12" s="3">
        <v>2</v>
      </c>
      <c r="I12" s="3">
        <v>1</v>
      </c>
      <c r="J12" s="3">
        <v>2</v>
      </c>
      <c r="K12" s="13">
        <f t="shared" si="0"/>
        <v>60</v>
      </c>
      <c r="L12" s="13">
        <f t="shared" si="1"/>
        <v>40</v>
      </c>
      <c r="M12" s="12">
        <v>23.4</v>
      </c>
    </row>
    <row r="13" spans="1:13" x14ac:dyDescent="0.25">
      <c r="A13" s="3">
        <v>6</v>
      </c>
      <c r="B13" s="3">
        <v>144407</v>
      </c>
      <c r="C13" s="3" t="s">
        <v>44</v>
      </c>
      <c r="D13" s="3"/>
      <c r="E13" s="3">
        <v>12</v>
      </c>
      <c r="F13" s="3">
        <v>11</v>
      </c>
      <c r="G13" s="3">
        <v>0</v>
      </c>
      <c r="H13" s="3">
        <v>4</v>
      </c>
      <c r="I13" s="3">
        <v>6</v>
      </c>
      <c r="J13" s="3">
        <v>1</v>
      </c>
      <c r="K13" s="12">
        <f t="shared" si="0"/>
        <v>90.909090909090907</v>
      </c>
      <c r="L13" s="12">
        <f t="shared" si="1"/>
        <v>36.363636363636367</v>
      </c>
      <c r="M13" s="12">
        <v>3.2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80</v>
      </c>
      <c r="E14" s="3">
        <v>3</v>
      </c>
      <c r="F14" s="3">
        <v>3</v>
      </c>
      <c r="G14" s="3">
        <v>0</v>
      </c>
      <c r="H14" s="3">
        <v>3</v>
      </c>
      <c r="I14" s="3">
        <v>0</v>
      </c>
      <c r="J14" s="3">
        <v>0</v>
      </c>
      <c r="K14" s="13">
        <f t="shared" si="0"/>
        <v>100</v>
      </c>
      <c r="L14" s="13">
        <f t="shared" si="1"/>
        <v>100</v>
      </c>
      <c r="M14" s="12">
        <v>36.700000000000003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100</v>
      </c>
      <c r="E15" s="3">
        <v>5</v>
      </c>
      <c r="F15" s="3">
        <v>5</v>
      </c>
      <c r="G15" s="3">
        <v>0</v>
      </c>
      <c r="H15" s="3">
        <v>1</v>
      </c>
      <c r="I15" s="3">
        <v>3</v>
      </c>
      <c r="J15" s="3">
        <v>1</v>
      </c>
      <c r="K15" s="13">
        <f t="shared" si="0"/>
        <v>80</v>
      </c>
      <c r="L15" s="13">
        <f t="shared" si="1"/>
        <v>20</v>
      </c>
      <c r="M15" s="12">
        <v>24.6</v>
      </c>
    </row>
    <row r="16" spans="1:13" x14ac:dyDescent="0.25">
      <c r="A16" s="3">
        <v>9</v>
      </c>
      <c r="B16" s="3">
        <v>144410</v>
      </c>
      <c r="C16" s="3" t="s">
        <v>222</v>
      </c>
      <c r="D16" s="3" t="s">
        <v>218</v>
      </c>
      <c r="E16" s="3">
        <v>5</v>
      </c>
      <c r="F16" s="3">
        <v>5</v>
      </c>
      <c r="G16" s="3">
        <v>0</v>
      </c>
      <c r="H16" s="3">
        <v>0</v>
      </c>
      <c r="I16" s="3">
        <v>0</v>
      </c>
      <c r="J16" s="3">
        <v>5</v>
      </c>
      <c r="K16" s="13">
        <f t="shared" si="0"/>
        <v>0</v>
      </c>
      <c r="L16" s="13">
        <f t="shared" si="1"/>
        <v>0</v>
      </c>
      <c r="M16" s="12">
        <v>2</v>
      </c>
    </row>
    <row r="17" spans="1:13" ht="25.5" x14ac:dyDescent="0.25">
      <c r="A17" s="3">
        <v>10</v>
      </c>
      <c r="B17" s="3">
        <v>144411</v>
      </c>
      <c r="C17" s="3" t="s">
        <v>139</v>
      </c>
      <c r="D17" s="3" t="s">
        <v>135</v>
      </c>
      <c r="E17" s="3">
        <v>15</v>
      </c>
      <c r="F17" s="3">
        <v>13</v>
      </c>
      <c r="G17" s="3">
        <v>2</v>
      </c>
      <c r="H17" s="3">
        <v>6</v>
      </c>
      <c r="I17" s="3">
        <v>4</v>
      </c>
      <c r="J17" s="3">
        <v>1</v>
      </c>
      <c r="K17" s="12">
        <f t="shared" si="0"/>
        <v>92.307692307692307</v>
      </c>
      <c r="L17" s="12">
        <f t="shared" si="1"/>
        <v>61.53846153846154</v>
      </c>
      <c r="M17" s="12">
        <v>3.7</v>
      </c>
    </row>
    <row r="18" spans="1:13" ht="25.5" x14ac:dyDescent="0.25">
      <c r="A18" s="3">
        <v>11</v>
      </c>
      <c r="B18" s="3">
        <v>144412</v>
      </c>
      <c r="C18" s="3" t="s">
        <v>247</v>
      </c>
      <c r="D18" s="3" t="s">
        <v>240</v>
      </c>
      <c r="E18" s="3">
        <v>11</v>
      </c>
      <c r="F18" s="3">
        <v>10</v>
      </c>
      <c r="G18" s="3">
        <v>1</v>
      </c>
      <c r="H18" s="3">
        <v>5</v>
      </c>
      <c r="I18" s="3">
        <v>2</v>
      </c>
      <c r="J18" s="3">
        <v>2</v>
      </c>
      <c r="K18" s="13">
        <f t="shared" si="0"/>
        <v>80</v>
      </c>
      <c r="L18" s="13">
        <f t="shared" si="1"/>
        <v>60</v>
      </c>
      <c r="M18" s="12">
        <v>3.5</v>
      </c>
    </row>
    <row r="19" spans="1:13" x14ac:dyDescent="0.25">
      <c r="A19" s="3">
        <v>12</v>
      </c>
      <c r="B19" s="3">
        <v>144414</v>
      </c>
      <c r="C19" s="3" t="s">
        <v>1</v>
      </c>
      <c r="D19" s="3" t="s">
        <v>19</v>
      </c>
      <c r="E19" s="3">
        <v>4</v>
      </c>
      <c r="F19" s="3">
        <v>4</v>
      </c>
      <c r="G19" s="3">
        <v>0</v>
      </c>
      <c r="H19" s="3">
        <v>1</v>
      </c>
      <c r="I19" s="3">
        <v>1</v>
      </c>
      <c r="J19" s="3">
        <v>2</v>
      </c>
      <c r="K19" s="13">
        <f t="shared" si="0"/>
        <v>50</v>
      </c>
      <c r="L19" s="13">
        <f t="shared" si="1"/>
        <v>25</v>
      </c>
      <c r="M19" s="12">
        <v>21.25</v>
      </c>
    </row>
    <row r="20" spans="1:13" ht="25.5" x14ac:dyDescent="0.25">
      <c r="A20" s="3">
        <v>13</v>
      </c>
      <c r="B20" s="3">
        <v>144415</v>
      </c>
      <c r="C20" s="3" t="s">
        <v>23</v>
      </c>
      <c r="D20" s="3" t="s">
        <v>31</v>
      </c>
      <c r="E20" s="3">
        <v>6</v>
      </c>
      <c r="F20" s="3">
        <v>6</v>
      </c>
      <c r="G20" s="3">
        <v>0</v>
      </c>
      <c r="H20" s="3">
        <v>1</v>
      </c>
      <c r="I20" s="3">
        <v>4</v>
      </c>
      <c r="J20" s="3">
        <v>1</v>
      </c>
      <c r="K20" s="12">
        <f t="shared" si="0"/>
        <v>83.333333333333329</v>
      </c>
      <c r="L20" s="12">
        <f t="shared" si="1"/>
        <v>16.666666666666668</v>
      </c>
      <c r="M20" s="12">
        <v>27</v>
      </c>
    </row>
    <row r="21" spans="1:13" x14ac:dyDescent="0.25">
      <c r="A21" s="3">
        <v>14</v>
      </c>
      <c r="B21" s="3">
        <v>144416</v>
      </c>
      <c r="C21" s="3" t="s">
        <v>112</v>
      </c>
      <c r="D21" s="3" t="s">
        <v>109</v>
      </c>
      <c r="E21" s="3">
        <v>13</v>
      </c>
      <c r="F21" s="3">
        <v>13</v>
      </c>
      <c r="G21" s="3">
        <v>3</v>
      </c>
      <c r="H21" s="3">
        <v>3</v>
      </c>
      <c r="I21" s="3">
        <v>6</v>
      </c>
      <c r="J21" s="3">
        <v>1</v>
      </c>
      <c r="K21" s="12">
        <f t="shared" si="0"/>
        <v>92.307692307692307</v>
      </c>
      <c r="L21" s="12">
        <f t="shared" si="1"/>
        <v>46.153846153846153</v>
      </c>
      <c r="M21" s="12">
        <v>33.799999999999997</v>
      </c>
    </row>
    <row r="22" spans="1:13" x14ac:dyDescent="0.25">
      <c r="A22" s="3">
        <v>15</v>
      </c>
      <c r="B22" s="3">
        <v>144417</v>
      </c>
      <c r="C22" s="3" t="s">
        <v>276</v>
      </c>
      <c r="D22" s="3" t="s">
        <v>267</v>
      </c>
      <c r="E22" s="3">
        <v>3</v>
      </c>
      <c r="F22" s="3">
        <v>2</v>
      </c>
      <c r="G22" s="3">
        <v>1</v>
      </c>
      <c r="H22" s="3">
        <v>1</v>
      </c>
      <c r="I22" s="3">
        <v>0</v>
      </c>
      <c r="J22" s="3">
        <v>0</v>
      </c>
      <c r="K22" s="13">
        <f t="shared" si="0"/>
        <v>100</v>
      </c>
      <c r="L22" s="13">
        <f t="shared" si="1"/>
        <v>100</v>
      </c>
      <c r="M22" s="12">
        <v>46</v>
      </c>
    </row>
    <row r="23" spans="1:13" x14ac:dyDescent="0.25">
      <c r="A23" s="3">
        <v>16</v>
      </c>
      <c r="B23" s="3">
        <v>144418</v>
      </c>
      <c r="C23" s="3" t="s">
        <v>58</v>
      </c>
      <c r="D23" s="3" t="s">
        <v>52</v>
      </c>
      <c r="E23" s="3">
        <v>10</v>
      </c>
      <c r="F23" s="3">
        <v>9</v>
      </c>
      <c r="G23" s="3">
        <v>0</v>
      </c>
      <c r="H23" s="3">
        <v>4</v>
      </c>
      <c r="I23" s="3">
        <v>4</v>
      </c>
      <c r="J23" s="3">
        <v>1</v>
      </c>
      <c r="K23" s="12">
        <f t="shared" si="0"/>
        <v>88.888888888888886</v>
      </c>
      <c r="L23" s="12">
        <f t="shared" si="1"/>
        <v>44.444444444444443</v>
      </c>
      <c r="M23" s="12">
        <v>3</v>
      </c>
    </row>
    <row r="24" spans="1:13" ht="25.5" x14ac:dyDescent="0.25">
      <c r="A24" s="3">
        <v>17</v>
      </c>
      <c r="B24" s="3">
        <v>144419</v>
      </c>
      <c r="C24" s="3" t="s">
        <v>320</v>
      </c>
      <c r="D24" s="3" t="s">
        <v>310</v>
      </c>
      <c r="E24" s="3">
        <v>24</v>
      </c>
      <c r="F24" s="3">
        <v>20</v>
      </c>
      <c r="G24" s="3">
        <v>1</v>
      </c>
      <c r="H24" s="3">
        <v>8</v>
      </c>
      <c r="I24" s="3">
        <v>5</v>
      </c>
      <c r="J24" s="3">
        <v>6</v>
      </c>
      <c r="K24" s="13">
        <f t="shared" si="0"/>
        <v>70</v>
      </c>
      <c r="L24" s="13">
        <f t="shared" si="1"/>
        <v>45</v>
      </c>
      <c r="M24" s="12">
        <v>27.200000000000003</v>
      </c>
    </row>
    <row r="25" spans="1:13" x14ac:dyDescent="0.25">
      <c r="A25" s="3">
        <v>18</v>
      </c>
      <c r="B25" s="3">
        <v>144420</v>
      </c>
      <c r="C25" s="3" t="s">
        <v>303</v>
      </c>
      <c r="D25" s="3" t="s">
        <v>299</v>
      </c>
      <c r="E25" s="3">
        <v>5</v>
      </c>
      <c r="F25" s="3">
        <v>5</v>
      </c>
      <c r="G25" s="3">
        <v>0</v>
      </c>
      <c r="H25" s="3">
        <v>1</v>
      </c>
      <c r="I25" s="3">
        <v>2</v>
      </c>
      <c r="J25" s="3">
        <v>2</v>
      </c>
      <c r="K25" s="13">
        <f t="shared" si="0"/>
        <v>60</v>
      </c>
      <c r="L25" s="13">
        <f t="shared" si="1"/>
        <v>20</v>
      </c>
      <c r="M25" s="12">
        <v>27.4</v>
      </c>
    </row>
    <row r="26" spans="1:13" ht="25.5" x14ac:dyDescent="0.25">
      <c r="A26" s="3">
        <v>19</v>
      </c>
      <c r="B26" s="3">
        <v>144421</v>
      </c>
      <c r="C26" s="3" t="s">
        <v>121</v>
      </c>
      <c r="D26" s="3" t="s">
        <v>119</v>
      </c>
      <c r="E26" s="3">
        <v>9</v>
      </c>
      <c r="F26" s="3">
        <v>8</v>
      </c>
      <c r="G26" s="3">
        <v>0</v>
      </c>
      <c r="H26" s="3">
        <v>1</v>
      </c>
      <c r="I26" s="3">
        <v>4</v>
      </c>
      <c r="J26" s="3">
        <v>3</v>
      </c>
      <c r="K26" s="12">
        <f t="shared" si="0"/>
        <v>62.5</v>
      </c>
      <c r="L26" s="12">
        <f t="shared" si="1"/>
        <v>12.5</v>
      </c>
      <c r="M26" s="12">
        <v>2.8</v>
      </c>
    </row>
    <row r="27" spans="1:13" x14ac:dyDescent="0.25">
      <c r="A27" s="3">
        <v>20</v>
      </c>
      <c r="B27" s="3">
        <v>144422</v>
      </c>
      <c r="C27" s="3" t="s">
        <v>130</v>
      </c>
      <c r="D27" s="3" t="s">
        <v>127</v>
      </c>
      <c r="E27" s="3">
        <v>10</v>
      </c>
      <c r="F27" s="3">
        <v>10</v>
      </c>
      <c r="G27" s="3">
        <v>0</v>
      </c>
      <c r="H27" s="3">
        <v>2</v>
      </c>
      <c r="I27" s="3">
        <v>1</v>
      </c>
      <c r="J27" s="3">
        <v>7</v>
      </c>
      <c r="K27" s="13">
        <f t="shared" si="0"/>
        <v>30</v>
      </c>
      <c r="L27" s="13">
        <f t="shared" si="1"/>
        <v>20</v>
      </c>
      <c r="M27" s="12">
        <v>16.5</v>
      </c>
    </row>
    <row r="28" spans="1:13" ht="25.5" x14ac:dyDescent="0.25">
      <c r="A28" s="3">
        <v>21</v>
      </c>
      <c r="B28" s="11">
        <v>144423</v>
      </c>
      <c r="C28" s="3" t="s">
        <v>234</v>
      </c>
      <c r="D28" s="3" t="s">
        <v>228</v>
      </c>
      <c r="E28" s="3">
        <v>8</v>
      </c>
      <c r="F28" s="3">
        <v>8</v>
      </c>
      <c r="G28" s="3">
        <v>0</v>
      </c>
      <c r="H28" s="3">
        <v>3</v>
      </c>
      <c r="I28" s="3">
        <v>4</v>
      </c>
      <c r="J28" s="3">
        <v>1</v>
      </c>
      <c r="K28" s="12">
        <f t="shared" si="0"/>
        <v>87.5</v>
      </c>
      <c r="L28" s="12">
        <f t="shared" si="1"/>
        <v>37.5</v>
      </c>
      <c r="M28" s="12">
        <v>30.25</v>
      </c>
    </row>
    <row r="29" spans="1:13" ht="25.5" x14ac:dyDescent="0.25">
      <c r="A29" s="3">
        <v>22</v>
      </c>
      <c r="B29" s="3">
        <v>144424</v>
      </c>
      <c r="C29" s="3" t="s">
        <v>182</v>
      </c>
      <c r="D29" s="3" t="s">
        <v>184</v>
      </c>
      <c r="E29" s="3">
        <v>6</v>
      </c>
      <c r="F29" s="3">
        <v>6</v>
      </c>
      <c r="G29" s="3">
        <v>0</v>
      </c>
      <c r="H29" s="3">
        <v>5</v>
      </c>
      <c r="I29" s="3">
        <v>1</v>
      </c>
      <c r="J29" s="3">
        <v>0</v>
      </c>
      <c r="K29" s="13">
        <f t="shared" si="0"/>
        <v>100</v>
      </c>
      <c r="L29" s="12">
        <f t="shared" si="1"/>
        <v>83.333333333333329</v>
      </c>
      <c r="M29" s="12">
        <v>3.8</v>
      </c>
    </row>
    <row r="30" spans="1:13" x14ac:dyDescent="0.25">
      <c r="A30" s="3">
        <v>23</v>
      </c>
      <c r="B30" s="3">
        <v>144425</v>
      </c>
      <c r="C30" s="3" t="s">
        <v>293</v>
      </c>
      <c r="D30" s="3" t="s">
        <v>285</v>
      </c>
      <c r="E30" s="3">
        <v>5</v>
      </c>
      <c r="F30" s="3">
        <v>5</v>
      </c>
      <c r="G30" s="3">
        <v>0</v>
      </c>
      <c r="H30" s="3">
        <v>1</v>
      </c>
      <c r="I30" s="3">
        <v>4</v>
      </c>
      <c r="J30" s="3">
        <v>0</v>
      </c>
      <c r="K30" s="13">
        <f t="shared" si="0"/>
        <v>100</v>
      </c>
      <c r="L30" s="13">
        <f t="shared" si="1"/>
        <v>20</v>
      </c>
      <c r="M30" s="12">
        <v>3.2</v>
      </c>
    </row>
    <row r="31" spans="1:13" x14ac:dyDescent="0.25">
      <c r="A31" s="3">
        <v>24</v>
      </c>
      <c r="B31" s="10">
        <v>144426</v>
      </c>
      <c r="C31" s="3" t="s">
        <v>72</v>
      </c>
      <c r="D31" s="3" t="s">
        <v>63</v>
      </c>
      <c r="E31" s="3">
        <v>13</v>
      </c>
      <c r="F31" s="3">
        <v>13</v>
      </c>
      <c r="G31" s="3">
        <v>0</v>
      </c>
      <c r="H31" s="3">
        <v>7</v>
      </c>
      <c r="I31" s="3">
        <v>6</v>
      </c>
      <c r="J31" s="3">
        <v>0</v>
      </c>
      <c r="K31" s="13">
        <f t="shared" si="0"/>
        <v>100</v>
      </c>
      <c r="L31" s="12">
        <f t="shared" si="1"/>
        <v>53.846153846153847</v>
      </c>
      <c r="M31" s="12">
        <v>3.54</v>
      </c>
    </row>
    <row r="32" spans="1:13" x14ac:dyDescent="0.25">
      <c r="A32" s="3">
        <v>25</v>
      </c>
      <c r="B32" s="3">
        <v>144432</v>
      </c>
      <c r="C32" s="3" t="s">
        <v>200</v>
      </c>
      <c r="D32" s="3" t="s">
        <v>195</v>
      </c>
      <c r="E32" s="3">
        <v>2</v>
      </c>
      <c r="F32" s="3">
        <v>2</v>
      </c>
      <c r="G32" s="3">
        <v>1</v>
      </c>
      <c r="H32" s="3">
        <v>1</v>
      </c>
      <c r="I32" s="3">
        <v>0</v>
      </c>
      <c r="J32" s="3">
        <v>0</v>
      </c>
      <c r="K32" s="13">
        <f t="shared" si="0"/>
        <v>100</v>
      </c>
      <c r="L32" s="13">
        <f t="shared" si="1"/>
        <v>100</v>
      </c>
      <c r="M32" s="12">
        <v>35.5</v>
      </c>
    </row>
    <row r="33" spans="1:13" ht="25.5" x14ac:dyDescent="0.25">
      <c r="A33" s="3">
        <v>26</v>
      </c>
      <c r="B33" s="3">
        <v>144499</v>
      </c>
      <c r="C33" s="3" t="s">
        <v>85</v>
      </c>
      <c r="D33" s="3" t="s">
        <v>89</v>
      </c>
      <c r="E33" s="3">
        <v>7</v>
      </c>
      <c r="F33" s="3">
        <v>7</v>
      </c>
      <c r="G33" s="3">
        <v>0</v>
      </c>
      <c r="H33" s="3">
        <v>3</v>
      </c>
      <c r="I33" s="3">
        <v>4</v>
      </c>
      <c r="J33" s="3">
        <v>0</v>
      </c>
      <c r="K33" s="13">
        <f t="shared" si="0"/>
        <v>100</v>
      </c>
      <c r="L33" s="12">
        <f t="shared" si="1"/>
        <v>42.857142857142854</v>
      </c>
      <c r="M33" s="12">
        <v>30</v>
      </c>
    </row>
    <row r="34" spans="1:13" ht="18.75" x14ac:dyDescent="0.25">
      <c r="A34" s="26" t="s">
        <v>352</v>
      </c>
      <c r="B34" s="27"/>
      <c r="C34" s="27"/>
      <c r="D34" s="28"/>
      <c r="E34" s="21">
        <f>SUM(E8:E33)</f>
        <v>324</v>
      </c>
      <c r="F34" s="21">
        <f t="shared" ref="F34:J34" si="2">SUM(F8:F33)</f>
        <v>301</v>
      </c>
      <c r="G34" s="21">
        <f t="shared" si="2"/>
        <v>20</v>
      </c>
      <c r="H34" s="21">
        <f t="shared" si="2"/>
        <v>90</v>
      </c>
      <c r="I34" s="21">
        <f t="shared" si="2"/>
        <v>124</v>
      </c>
      <c r="J34" s="21">
        <f t="shared" si="2"/>
        <v>67</v>
      </c>
      <c r="K34" s="21">
        <f t="shared" ref="K34" si="3">(G34+H34+I34)*100/F34</f>
        <v>77.740863787375417</v>
      </c>
      <c r="L34" s="21">
        <f t="shared" ref="L34" si="4">(H34+G34)*100/F34</f>
        <v>36.544850498338867</v>
      </c>
      <c r="M34" s="21">
        <v>29.09</v>
      </c>
    </row>
  </sheetData>
  <mergeCells count="7">
    <mergeCell ref="A34:D34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9" workbookViewId="0">
      <selection activeCell="M35" sqref="M35"/>
    </sheetView>
  </sheetViews>
  <sheetFormatPr defaultRowHeight="15" x14ac:dyDescent="0.25"/>
  <cols>
    <col min="2" max="2" width="17.28515625" customWidth="1"/>
    <col min="3" max="3" width="29.5703125" customWidth="1"/>
    <col min="4" max="4" width="32.5703125" customWidth="1"/>
  </cols>
  <sheetData>
    <row r="1" spans="1:13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32" t="s">
        <v>350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3" t="s">
        <v>15</v>
      </c>
      <c r="B4" s="33"/>
      <c r="C4" s="33"/>
      <c r="D4" s="33"/>
      <c r="E4" s="34" t="s">
        <v>25</v>
      </c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29" t="s">
        <v>2</v>
      </c>
      <c r="B5" s="29"/>
      <c r="C5" s="29"/>
      <c r="D5" s="29"/>
      <c r="E5" s="30">
        <v>6</v>
      </c>
      <c r="F5" s="30"/>
      <c r="G5" s="30"/>
      <c r="H5" s="30"/>
      <c r="I5" s="30"/>
      <c r="J5" s="30"/>
      <c r="K5" s="30"/>
      <c r="L5" s="30"/>
      <c r="M5" s="30"/>
    </row>
    <row r="7" spans="1:13" ht="51" x14ac:dyDescent="0.25">
      <c r="A7" s="3" t="s">
        <v>349</v>
      </c>
      <c r="B7" s="3" t="s">
        <v>329</v>
      </c>
      <c r="C7" s="3" t="s">
        <v>14</v>
      </c>
      <c r="D7" s="3" t="s">
        <v>3</v>
      </c>
      <c r="E7" s="3" t="s">
        <v>4</v>
      </c>
      <c r="F7" s="3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3" t="s">
        <v>10</v>
      </c>
      <c r="L7" s="3" t="s">
        <v>11</v>
      </c>
      <c r="M7" s="3" t="s">
        <v>12</v>
      </c>
    </row>
    <row r="8" spans="1:13" ht="25.5" x14ac:dyDescent="0.25">
      <c r="A8" s="3">
        <v>1</v>
      </c>
      <c r="B8" s="10">
        <v>144401</v>
      </c>
      <c r="C8" s="3" t="s">
        <v>262</v>
      </c>
      <c r="D8" s="3" t="s">
        <v>253</v>
      </c>
      <c r="E8" s="3">
        <v>48</v>
      </c>
      <c r="F8" s="3">
        <v>41</v>
      </c>
      <c r="G8" s="3">
        <v>0</v>
      </c>
      <c r="H8" s="3">
        <v>8</v>
      </c>
      <c r="I8" s="3">
        <v>26</v>
      </c>
      <c r="J8" s="3">
        <v>7</v>
      </c>
      <c r="K8" s="12">
        <f>(G8+H8+I8)*100/F8</f>
        <v>82.926829268292678</v>
      </c>
      <c r="L8" s="12">
        <f>(H8+G8)*100/F8</f>
        <v>19.512195121951219</v>
      </c>
      <c r="M8" s="12">
        <v>6.9</v>
      </c>
    </row>
    <row r="9" spans="1:13" ht="38.25" x14ac:dyDescent="0.25">
      <c r="A9" s="3">
        <v>2</v>
      </c>
      <c r="B9" s="3">
        <v>144402</v>
      </c>
      <c r="C9" s="3" t="s">
        <v>343</v>
      </c>
      <c r="D9" s="3" t="s">
        <v>336</v>
      </c>
      <c r="E9" s="3">
        <v>10</v>
      </c>
      <c r="F9" s="3">
        <v>10</v>
      </c>
      <c r="G9" s="3">
        <v>1</v>
      </c>
      <c r="H9" s="3">
        <v>0</v>
      </c>
      <c r="I9" s="3">
        <v>8</v>
      </c>
      <c r="J9" s="3">
        <v>1</v>
      </c>
      <c r="K9" s="13">
        <f t="shared" ref="K9:K33" si="0">(G9+H9+I9)*100/F9</f>
        <v>90</v>
      </c>
      <c r="L9" s="13">
        <f t="shared" ref="L9:L33" si="1">(H9+G9)*100/F9</f>
        <v>10</v>
      </c>
      <c r="M9" s="12">
        <v>3.1</v>
      </c>
    </row>
    <row r="10" spans="1:13" x14ac:dyDescent="0.25">
      <c r="A10" s="3">
        <v>3</v>
      </c>
      <c r="B10" s="3">
        <v>144403</v>
      </c>
      <c r="C10" s="3" t="s">
        <v>178</v>
      </c>
      <c r="D10" s="3" t="s">
        <v>176</v>
      </c>
      <c r="E10" s="3">
        <v>14</v>
      </c>
      <c r="F10" s="3">
        <v>13</v>
      </c>
      <c r="G10" s="3">
        <v>0</v>
      </c>
      <c r="H10" s="3">
        <v>4</v>
      </c>
      <c r="I10" s="3">
        <v>7</v>
      </c>
      <c r="J10" s="3">
        <v>2</v>
      </c>
      <c r="K10" s="12">
        <f t="shared" si="0"/>
        <v>84.615384615384613</v>
      </c>
      <c r="L10" s="12">
        <f t="shared" si="1"/>
        <v>30.76923076923077</v>
      </c>
      <c r="M10" s="12">
        <v>8</v>
      </c>
    </row>
    <row r="11" spans="1:13" ht="25.5" x14ac:dyDescent="0.25">
      <c r="A11" s="3">
        <v>4</v>
      </c>
      <c r="B11" s="3">
        <v>144404</v>
      </c>
      <c r="C11" s="3" t="s">
        <v>169</v>
      </c>
      <c r="D11" s="3" t="s">
        <v>163</v>
      </c>
      <c r="E11" s="3">
        <v>71</v>
      </c>
      <c r="F11" s="3">
        <v>68</v>
      </c>
      <c r="G11" s="3">
        <v>2</v>
      </c>
      <c r="H11" s="3">
        <v>18</v>
      </c>
      <c r="I11" s="3">
        <v>32</v>
      </c>
      <c r="J11" s="3">
        <v>16</v>
      </c>
      <c r="K11" s="12">
        <f t="shared" si="0"/>
        <v>76.470588235294116</v>
      </c>
      <c r="L11" s="12">
        <f t="shared" si="1"/>
        <v>29.411764705882351</v>
      </c>
      <c r="M11" s="12">
        <v>3</v>
      </c>
    </row>
    <row r="12" spans="1:13" x14ac:dyDescent="0.25">
      <c r="A12" s="3">
        <v>5</v>
      </c>
      <c r="B12" s="11">
        <v>144405</v>
      </c>
      <c r="C12" s="3" t="s">
        <v>212</v>
      </c>
      <c r="D12" s="3" t="s">
        <v>209</v>
      </c>
      <c r="E12" s="3">
        <v>5</v>
      </c>
      <c r="F12" s="3">
        <v>5</v>
      </c>
      <c r="G12" s="3">
        <v>0</v>
      </c>
      <c r="H12" s="3">
        <v>2</v>
      </c>
      <c r="I12" s="3">
        <v>3</v>
      </c>
      <c r="J12" s="3">
        <v>0</v>
      </c>
      <c r="K12" s="13">
        <f t="shared" si="0"/>
        <v>100</v>
      </c>
      <c r="L12" s="13">
        <f t="shared" si="1"/>
        <v>40</v>
      </c>
      <c r="M12" s="12">
        <v>9</v>
      </c>
    </row>
    <row r="13" spans="1:13" x14ac:dyDescent="0.25">
      <c r="A13" s="3">
        <v>6</v>
      </c>
      <c r="B13" s="3">
        <v>144407</v>
      </c>
      <c r="C13" s="3" t="s">
        <v>44</v>
      </c>
      <c r="D13" s="3" t="s">
        <v>39</v>
      </c>
      <c r="E13" s="3">
        <v>12</v>
      </c>
      <c r="F13" s="3">
        <v>12</v>
      </c>
      <c r="G13" s="3">
        <v>0</v>
      </c>
      <c r="H13" s="3">
        <v>2</v>
      </c>
      <c r="I13" s="3">
        <v>8</v>
      </c>
      <c r="J13" s="3">
        <v>2</v>
      </c>
      <c r="K13" s="12">
        <f t="shared" si="0"/>
        <v>83.333333333333329</v>
      </c>
      <c r="L13" s="12">
        <f t="shared" si="1"/>
        <v>16.666666666666668</v>
      </c>
      <c r="M13" s="12">
        <v>3</v>
      </c>
    </row>
    <row r="14" spans="1:13" ht="25.5" x14ac:dyDescent="0.25">
      <c r="A14" s="3">
        <v>7</v>
      </c>
      <c r="B14" s="3">
        <v>144408</v>
      </c>
      <c r="C14" s="3" t="s">
        <v>74</v>
      </c>
      <c r="D14" s="3" t="s">
        <v>81</v>
      </c>
      <c r="E14" s="3">
        <v>3</v>
      </c>
      <c r="F14" s="3">
        <v>3</v>
      </c>
      <c r="G14" s="3">
        <v>0</v>
      </c>
      <c r="H14" s="3">
        <v>0</v>
      </c>
      <c r="I14" s="3">
        <v>3</v>
      </c>
      <c r="J14" s="3">
        <v>0</v>
      </c>
      <c r="K14" s="13">
        <f t="shared" si="0"/>
        <v>100</v>
      </c>
      <c r="L14" s="13">
        <f t="shared" si="1"/>
        <v>0</v>
      </c>
      <c r="M14" s="12">
        <v>6.7</v>
      </c>
    </row>
    <row r="15" spans="1:13" ht="25.5" x14ac:dyDescent="0.25">
      <c r="A15" s="3">
        <v>8</v>
      </c>
      <c r="B15" s="3">
        <v>144409</v>
      </c>
      <c r="C15" s="3" t="s">
        <v>102</v>
      </c>
      <c r="D15" s="3" t="s">
        <v>99</v>
      </c>
      <c r="E15" s="3">
        <v>5</v>
      </c>
      <c r="F15" s="3">
        <v>5</v>
      </c>
      <c r="G15" s="3">
        <v>0</v>
      </c>
      <c r="H15" s="3">
        <v>1</v>
      </c>
      <c r="I15" s="3">
        <v>4</v>
      </c>
      <c r="J15" s="3">
        <v>0</v>
      </c>
      <c r="K15" s="13">
        <f t="shared" si="0"/>
        <v>100</v>
      </c>
      <c r="L15" s="13">
        <f t="shared" si="1"/>
        <v>20</v>
      </c>
      <c r="M15" s="12">
        <v>24.6</v>
      </c>
    </row>
    <row r="16" spans="1:13" x14ac:dyDescent="0.25">
      <c r="A16" s="3">
        <v>9</v>
      </c>
      <c r="B16" s="3">
        <v>144410</v>
      </c>
      <c r="C16" s="3" t="s">
        <v>222</v>
      </c>
      <c r="D16" s="3" t="s">
        <v>215</v>
      </c>
      <c r="E16" s="3">
        <v>5</v>
      </c>
      <c r="F16" s="3">
        <v>5</v>
      </c>
      <c r="G16" s="3">
        <v>0</v>
      </c>
      <c r="H16" s="3">
        <v>0</v>
      </c>
      <c r="I16" s="3">
        <v>0</v>
      </c>
      <c r="J16" s="3">
        <v>5</v>
      </c>
      <c r="K16" s="13">
        <f t="shared" si="0"/>
        <v>0</v>
      </c>
      <c r="L16" s="13">
        <f t="shared" si="1"/>
        <v>0</v>
      </c>
      <c r="M16" s="12">
        <v>2</v>
      </c>
    </row>
    <row r="17" spans="1:13" ht="25.5" x14ac:dyDescent="0.25">
      <c r="A17" s="3">
        <v>10</v>
      </c>
      <c r="B17" s="3">
        <v>144411</v>
      </c>
      <c r="C17" s="3" t="s">
        <v>139</v>
      </c>
      <c r="D17" s="3" t="s">
        <v>137</v>
      </c>
      <c r="E17" s="3">
        <v>15</v>
      </c>
      <c r="F17" s="3">
        <v>14</v>
      </c>
      <c r="G17" s="3">
        <v>0</v>
      </c>
      <c r="H17" s="3">
        <v>2</v>
      </c>
      <c r="I17" s="3">
        <v>5</v>
      </c>
      <c r="J17" s="3">
        <v>7</v>
      </c>
      <c r="K17" s="13">
        <f t="shared" si="0"/>
        <v>50</v>
      </c>
      <c r="L17" s="12">
        <f t="shared" si="1"/>
        <v>14.285714285714286</v>
      </c>
      <c r="M17" s="12">
        <v>2.6</v>
      </c>
    </row>
    <row r="18" spans="1:13" ht="25.5" x14ac:dyDescent="0.25">
      <c r="A18" s="3">
        <v>11</v>
      </c>
      <c r="B18" s="3">
        <v>144412</v>
      </c>
      <c r="C18" s="3" t="s">
        <v>247</v>
      </c>
      <c r="D18" s="3" t="s">
        <v>241</v>
      </c>
      <c r="E18" s="3">
        <v>11</v>
      </c>
      <c r="F18" s="3">
        <v>10</v>
      </c>
      <c r="G18" s="3">
        <v>0</v>
      </c>
      <c r="H18" s="3">
        <v>4</v>
      </c>
      <c r="I18" s="3">
        <v>5</v>
      </c>
      <c r="J18" s="3">
        <v>1</v>
      </c>
      <c r="K18" s="13">
        <f t="shared" si="0"/>
        <v>90</v>
      </c>
      <c r="L18" s="13">
        <f t="shared" si="1"/>
        <v>40</v>
      </c>
      <c r="M18" s="12">
        <v>3.3</v>
      </c>
    </row>
    <row r="19" spans="1:13" x14ac:dyDescent="0.25">
      <c r="A19" s="3">
        <v>12</v>
      </c>
      <c r="B19" s="3">
        <v>144414</v>
      </c>
      <c r="C19" s="3" t="s">
        <v>1</v>
      </c>
      <c r="D19" s="3" t="s">
        <v>16</v>
      </c>
      <c r="E19" s="3">
        <v>4</v>
      </c>
      <c r="F19" s="3">
        <v>4</v>
      </c>
      <c r="G19" s="3">
        <v>0</v>
      </c>
      <c r="H19" s="3">
        <v>0</v>
      </c>
      <c r="I19" s="3">
        <v>3</v>
      </c>
      <c r="J19" s="3">
        <v>1</v>
      </c>
      <c r="K19" s="13">
        <f t="shared" si="0"/>
        <v>75</v>
      </c>
      <c r="L19" s="13">
        <f t="shared" si="1"/>
        <v>0</v>
      </c>
      <c r="M19" s="12">
        <v>6.25</v>
      </c>
    </row>
    <row r="20" spans="1:13" ht="25.5" x14ac:dyDescent="0.25">
      <c r="A20" s="3">
        <v>13</v>
      </c>
      <c r="B20" s="3">
        <v>144415</v>
      </c>
      <c r="C20" s="3" t="s">
        <v>23</v>
      </c>
      <c r="D20" s="3" t="s">
        <v>32</v>
      </c>
      <c r="E20" s="3">
        <v>6</v>
      </c>
      <c r="F20" s="3">
        <v>6</v>
      </c>
      <c r="G20" s="3">
        <v>1</v>
      </c>
      <c r="H20" s="3">
        <v>0</v>
      </c>
      <c r="I20" s="3">
        <v>4</v>
      </c>
      <c r="J20" s="3">
        <v>1</v>
      </c>
      <c r="K20" s="12">
        <f t="shared" si="0"/>
        <v>83.333333333333329</v>
      </c>
      <c r="L20" s="12">
        <f t="shared" si="1"/>
        <v>16.666666666666668</v>
      </c>
      <c r="M20" s="12">
        <v>7.5</v>
      </c>
    </row>
    <row r="21" spans="1:13" x14ac:dyDescent="0.25">
      <c r="A21" s="3">
        <v>14</v>
      </c>
      <c r="B21" s="3">
        <v>144416</v>
      </c>
      <c r="C21" s="3" t="s">
        <v>112</v>
      </c>
      <c r="D21" s="3" t="s">
        <v>110</v>
      </c>
      <c r="E21" s="3">
        <v>13</v>
      </c>
      <c r="F21" s="3">
        <v>13</v>
      </c>
      <c r="G21" s="3">
        <v>1</v>
      </c>
      <c r="H21" s="3">
        <v>3</v>
      </c>
      <c r="I21" s="3">
        <v>9</v>
      </c>
      <c r="J21" s="3">
        <v>0</v>
      </c>
      <c r="K21" s="13">
        <f t="shared" si="0"/>
        <v>100</v>
      </c>
      <c r="L21" s="12">
        <f t="shared" si="1"/>
        <v>30.76923076923077</v>
      </c>
      <c r="M21" s="12">
        <v>9</v>
      </c>
    </row>
    <row r="22" spans="1:13" x14ac:dyDescent="0.25">
      <c r="A22" s="3">
        <v>15</v>
      </c>
      <c r="B22" s="3">
        <v>144417</v>
      </c>
      <c r="C22" s="3" t="s">
        <v>276</v>
      </c>
      <c r="D22" s="3" t="s">
        <v>268</v>
      </c>
      <c r="E22" s="3">
        <v>3</v>
      </c>
      <c r="F22" s="3">
        <v>3</v>
      </c>
      <c r="G22" s="3">
        <v>0</v>
      </c>
      <c r="H22" s="3">
        <v>2</v>
      </c>
      <c r="I22" s="3">
        <v>1</v>
      </c>
      <c r="J22" s="3">
        <v>0</v>
      </c>
      <c r="K22" s="13">
        <f t="shared" si="0"/>
        <v>100</v>
      </c>
      <c r="L22" s="12">
        <f t="shared" si="1"/>
        <v>66.666666666666671</v>
      </c>
      <c r="M22" s="12">
        <v>10</v>
      </c>
    </row>
    <row r="23" spans="1:13" x14ac:dyDescent="0.25">
      <c r="A23" s="3">
        <v>16</v>
      </c>
      <c r="B23" s="3">
        <v>144418</v>
      </c>
      <c r="C23" s="3" t="s">
        <v>58</v>
      </c>
      <c r="D23" s="3" t="s">
        <v>53</v>
      </c>
      <c r="E23" s="3">
        <v>10</v>
      </c>
      <c r="F23" s="3">
        <v>9</v>
      </c>
      <c r="G23" s="3">
        <v>0</v>
      </c>
      <c r="H23" s="3">
        <v>3</v>
      </c>
      <c r="I23" s="3">
        <v>5</v>
      </c>
      <c r="J23" s="3">
        <v>1</v>
      </c>
      <c r="K23" s="12">
        <f t="shared" si="0"/>
        <v>88.888888888888886</v>
      </c>
      <c r="L23" s="12">
        <f t="shared" si="1"/>
        <v>33.333333333333336</v>
      </c>
      <c r="M23" s="12">
        <v>3</v>
      </c>
    </row>
    <row r="24" spans="1:13" ht="25.5" x14ac:dyDescent="0.25">
      <c r="A24" s="3">
        <v>17</v>
      </c>
      <c r="B24" s="3">
        <v>144419</v>
      </c>
      <c r="C24" s="3" t="s">
        <v>320</v>
      </c>
      <c r="D24" s="3" t="s">
        <v>311</v>
      </c>
      <c r="E24" s="3">
        <v>24</v>
      </c>
      <c r="F24" s="3">
        <v>21</v>
      </c>
      <c r="G24" s="3">
        <v>0</v>
      </c>
      <c r="H24" s="3">
        <v>4</v>
      </c>
      <c r="I24" s="3">
        <v>8</v>
      </c>
      <c r="J24" s="3">
        <v>9</v>
      </c>
      <c r="K24" s="12">
        <f t="shared" si="0"/>
        <v>57.142857142857146</v>
      </c>
      <c r="L24" s="12">
        <f t="shared" si="1"/>
        <v>19.047619047619047</v>
      </c>
      <c r="M24" s="12">
        <v>5.85</v>
      </c>
    </row>
    <row r="25" spans="1:13" x14ac:dyDescent="0.25">
      <c r="A25" s="3">
        <v>18</v>
      </c>
      <c r="B25" s="3">
        <v>144420</v>
      </c>
      <c r="C25" s="3" t="s">
        <v>303</v>
      </c>
      <c r="D25" s="3" t="s">
        <v>300</v>
      </c>
      <c r="E25" s="3">
        <v>5</v>
      </c>
      <c r="F25" s="3">
        <v>5</v>
      </c>
      <c r="G25" s="3">
        <v>0</v>
      </c>
      <c r="H25" s="3">
        <v>1</v>
      </c>
      <c r="I25" s="3">
        <v>2</v>
      </c>
      <c r="J25" s="3">
        <v>2</v>
      </c>
      <c r="K25" s="13">
        <f t="shared" si="0"/>
        <v>60</v>
      </c>
      <c r="L25" s="13">
        <f t="shared" si="1"/>
        <v>20</v>
      </c>
      <c r="M25" s="12">
        <v>7</v>
      </c>
    </row>
    <row r="26" spans="1:13" ht="25.5" x14ac:dyDescent="0.25">
      <c r="A26" s="3">
        <v>19</v>
      </c>
      <c r="B26" s="3">
        <v>144421</v>
      </c>
      <c r="C26" s="3" t="s">
        <v>121</v>
      </c>
      <c r="D26" s="3" t="s">
        <v>114</v>
      </c>
      <c r="E26" s="3">
        <v>9</v>
      </c>
      <c r="F26" s="3">
        <v>8</v>
      </c>
      <c r="G26" s="3">
        <v>0</v>
      </c>
      <c r="H26" s="3">
        <v>2</v>
      </c>
      <c r="I26" s="3">
        <v>4</v>
      </c>
      <c r="J26" s="3">
        <v>2</v>
      </c>
      <c r="K26" s="13">
        <f t="shared" si="0"/>
        <v>75</v>
      </c>
      <c r="L26" s="13">
        <f t="shared" si="1"/>
        <v>25</v>
      </c>
      <c r="M26" s="12">
        <v>3</v>
      </c>
    </row>
    <row r="27" spans="1:13" x14ac:dyDescent="0.25">
      <c r="A27" s="3">
        <v>20</v>
      </c>
      <c r="B27" s="3">
        <v>144422</v>
      </c>
      <c r="C27" s="3" t="s">
        <v>130</v>
      </c>
      <c r="D27" s="3" t="s">
        <v>128</v>
      </c>
      <c r="E27" s="3">
        <v>10</v>
      </c>
      <c r="F27" s="3">
        <v>10</v>
      </c>
      <c r="G27" s="3">
        <v>0</v>
      </c>
      <c r="H27" s="3">
        <v>1</v>
      </c>
      <c r="I27" s="3">
        <v>2</v>
      </c>
      <c r="J27" s="3">
        <v>7</v>
      </c>
      <c r="K27" s="13">
        <f t="shared" si="0"/>
        <v>30</v>
      </c>
      <c r="L27" s="13">
        <f t="shared" si="1"/>
        <v>10</v>
      </c>
      <c r="M27" s="12">
        <v>4</v>
      </c>
    </row>
    <row r="28" spans="1:13" ht="25.5" x14ac:dyDescent="0.25">
      <c r="A28" s="3">
        <v>21</v>
      </c>
      <c r="B28" s="11">
        <v>144423</v>
      </c>
      <c r="C28" s="3" t="s">
        <v>234</v>
      </c>
      <c r="D28" s="3" t="s">
        <v>225</v>
      </c>
      <c r="E28" s="3">
        <v>8</v>
      </c>
      <c r="F28" s="3">
        <v>8</v>
      </c>
      <c r="G28" s="3">
        <v>0</v>
      </c>
      <c r="H28" s="3">
        <v>0</v>
      </c>
      <c r="I28" s="3">
        <v>7</v>
      </c>
      <c r="J28" s="3">
        <v>1</v>
      </c>
      <c r="K28" s="12">
        <f t="shared" si="0"/>
        <v>87.5</v>
      </c>
      <c r="L28" s="13">
        <f t="shared" si="1"/>
        <v>0</v>
      </c>
      <c r="M28" s="12">
        <v>5.8</v>
      </c>
    </row>
    <row r="29" spans="1:13" ht="25.5" x14ac:dyDescent="0.25">
      <c r="A29" s="3">
        <v>22</v>
      </c>
      <c r="B29" s="3">
        <v>144424</v>
      </c>
      <c r="C29" s="3" t="s">
        <v>182</v>
      </c>
      <c r="D29" s="3" t="s">
        <v>187</v>
      </c>
      <c r="E29" s="3">
        <v>6</v>
      </c>
      <c r="F29" s="3">
        <v>6</v>
      </c>
      <c r="G29" s="3">
        <v>0</v>
      </c>
      <c r="H29" s="3">
        <v>5</v>
      </c>
      <c r="I29" s="3">
        <v>1</v>
      </c>
      <c r="J29" s="3">
        <v>0</v>
      </c>
      <c r="K29" s="13">
        <f t="shared" si="0"/>
        <v>100</v>
      </c>
      <c r="L29" s="12">
        <f t="shared" si="1"/>
        <v>83.333333333333329</v>
      </c>
      <c r="M29" s="12">
        <v>3.8</v>
      </c>
    </row>
    <row r="30" spans="1:13" x14ac:dyDescent="0.25">
      <c r="A30" s="3">
        <v>23</v>
      </c>
      <c r="B30" s="3">
        <v>144425</v>
      </c>
      <c r="C30" s="3" t="s">
        <v>293</v>
      </c>
      <c r="D30" s="3" t="s">
        <v>286</v>
      </c>
      <c r="E30" s="3">
        <v>5</v>
      </c>
      <c r="F30" s="3">
        <v>5</v>
      </c>
      <c r="G30" s="3">
        <v>0</v>
      </c>
      <c r="H30" s="3">
        <v>1</v>
      </c>
      <c r="I30" s="3">
        <v>4</v>
      </c>
      <c r="J30" s="3">
        <v>0</v>
      </c>
      <c r="K30" s="13">
        <f t="shared" si="0"/>
        <v>100</v>
      </c>
      <c r="L30" s="13">
        <f t="shared" si="1"/>
        <v>20</v>
      </c>
      <c r="M30" s="12">
        <v>3.2</v>
      </c>
    </row>
    <row r="31" spans="1:13" x14ac:dyDescent="0.25">
      <c r="A31" s="3">
        <v>24</v>
      </c>
      <c r="B31" s="10">
        <v>144426</v>
      </c>
      <c r="C31" s="3" t="s">
        <v>72</v>
      </c>
      <c r="D31" s="3" t="s">
        <v>64</v>
      </c>
      <c r="E31" s="3">
        <v>13</v>
      </c>
      <c r="F31" s="3">
        <v>13</v>
      </c>
      <c r="G31" s="3">
        <v>0</v>
      </c>
      <c r="H31" s="3">
        <v>4</v>
      </c>
      <c r="I31" s="3">
        <v>6</v>
      </c>
      <c r="J31" s="3">
        <v>3</v>
      </c>
      <c r="K31" s="12">
        <f t="shared" si="0"/>
        <v>76.92307692307692</v>
      </c>
      <c r="L31" s="12">
        <f t="shared" si="1"/>
        <v>30.76923076923077</v>
      </c>
      <c r="M31" s="12">
        <v>3</v>
      </c>
    </row>
    <row r="32" spans="1:13" x14ac:dyDescent="0.25">
      <c r="A32" s="3">
        <v>25</v>
      </c>
      <c r="B32" s="3">
        <v>144432</v>
      </c>
      <c r="C32" s="3" t="s">
        <v>200</v>
      </c>
      <c r="D32" s="3" t="s">
        <v>199</v>
      </c>
      <c r="E32" s="3">
        <v>2</v>
      </c>
      <c r="F32" s="3">
        <v>2</v>
      </c>
      <c r="G32" s="3">
        <v>0</v>
      </c>
      <c r="H32" s="3">
        <v>0</v>
      </c>
      <c r="I32" s="3">
        <v>1</v>
      </c>
      <c r="J32" s="3">
        <v>1</v>
      </c>
      <c r="K32" s="13">
        <f t="shared" si="0"/>
        <v>50</v>
      </c>
      <c r="L32" s="13">
        <f t="shared" si="1"/>
        <v>0</v>
      </c>
      <c r="M32" s="12">
        <v>5</v>
      </c>
    </row>
    <row r="33" spans="1:13" ht="25.5" x14ac:dyDescent="0.25">
      <c r="A33" s="3">
        <v>26</v>
      </c>
      <c r="B33" s="3">
        <v>144499</v>
      </c>
      <c r="C33" s="3" t="s">
        <v>85</v>
      </c>
      <c r="D33" s="3" t="s">
        <v>88</v>
      </c>
      <c r="E33" s="3">
        <v>7</v>
      </c>
      <c r="F33" s="3">
        <v>7</v>
      </c>
      <c r="G33" s="3">
        <v>0</v>
      </c>
      <c r="H33" s="3">
        <v>3</v>
      </c>
      <c r="I33" s="3">
        <v>4</v>
      </c>
      <c r="J33" s="3">
        <v>0</v>
      </c>
      <c r="K33" s="13">
        <f t="shared" si="0"/>
        <v>100</v>
      </c>
      <c r="L33" s="12">
        <f t="shared" si="1"/>
        <v>42.857142857142854</v>
      </c>
      <c r="M33" s="12">
        <v>8.4</v>
      </c>
    </row>
    <row r="34" spans="1:13" ht="18.75" x14ac:dyDescent="0.25">
      <c r="A34" s="26" t="s">
        <v>352</v>
      </c>
      <c r="B34" s="27"/>
      <c r="C34" s="27"/>
      <c r="D34" s="28"/>
      <c r="E34" s="21">
        <f>SUM(E8:E33)</f>
        <v>324</v>
      </c>
      <c r="F34" s="21">
        <f t="shared" ref="F34:J34" si="2">SUM(F8:F33)</f>
        <v>306</v>
      </c>
      <c r="G34" s="21">
        <f t="shared" si="2"/>
        <v>5</v>
      </c>
      <c r="H34" s="21">
        <f t="shared" si="2"/>
        <v>70</v>
      </c>
      <c r="I34" s="21">
        <f t="shared" si="2"/>
        <v>162</v>
      </c>
      <c r="J34" s="21">
        <f t="shared" si="2"/>
        <v>69</v>
      </c>
      <c r="K34" s="21">
        <f t="shared" ref="K34" si="3">(G34+H34+I34)*100/F34</f>
        <v>77.450980392156865</v>
      </c>
      <c r="L34" s="21">
        <f t="shared" ref="L34" si="4">(H34+G34)*100/F34</f>
        <v>24.509803921568629</v>
      </c>
      <c r="M34" s="21">
        <v>7.1</v>
      </c>
    </row>
  </sheetData>
  <mergeCells count="7">
    <mergeCell ref="A34:D34"/>
    <mergeCell ref="A5:D5"/>
    <mergeCell ref="E5:M5"/>
    <mergeCell ref="A1:M1"/>
    <mergeCell ref="A3:M3"/>
    <mergeCell ref="A4:D4"/>
    <mergeCell ref="E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4кл Русский язык</vt:lpstr>
      <vt:lpstr>4кл Математика</vt:lpstr>
      <vt:lpstr>4кл Окружающий мир</vt:lpstr>
      <vt:lpstr>5кл Русский язык</vt:lpstr>
      <vt:lpstr>5кл Математика</vt:lpstr>
      <vt:lpstr>5кл История</vt:lpstr>
      <vt:lpstr>5кл Биология</vt:lpstr>
      <vt:lpstr>6кл Русский язык</vt:lpstr>
      <vt:lpstr>6кл Математика</vt:lpstr>
      <vt:lpstr>6кл История</vt:lpstr>
      <vt:lpstr>6кл Биология</vt:lpstr>
      <vt:lpstr>6кл Обществознание</vt:lpstr>
      <vt:lpstr>6кл География</vt:lpstr>
      <vt:lpstr>7кл Русский язык</vt:lpstr>
      <vt:lpstr>7кл Математика</vt:lpstr>
      <vt:lpstr>7кл История</vt:lpstr>
      <vt:lpstr>7кл Биология</vt:lpstr>
      <vt:lpstr>7кл Английский язык</vt:lpstr>
      <vt:lpstr>7кл Обществознание</vt:lpstr>
      <vt:lpstr>7кл География</vt:lpstr>
      <vt:lpstr>7кл Физика</vt:lpstr>
      <vt:lpstr>10кл География</vt:lpstr>
      <vt:lpstr>11кл Английский язык</vt:lpstr>
      <vt:lpstr>11кл Биология</vt:lpstr>
      <vt:lpstr>11кл География</vt:lpstr>
      <vt:lpstr>11кл Химия</vt:lpstr>
      <vt:lpstr>11кл Физика</vt:lpstr>
      <vt:lpstr>11кл История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2019-07-23T10:35:04Z</dcterms:modified>
</cp:coreProperties>
</file>